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255" windowHeight="8190" tabRatio="717" firstSheet="3" activeTab="14"/>
  </bookViews>
  <sheets>
    <sheet name="математика" sheetId="1" r:id="rId1"/>
    <sheet name="русск.яз" sheetId="2" r:id="rId2"/>
    <sheet name="химия" sheetId="3" r:id="rId3"/>
    <sheet name="физика" sheetId="4" r:id="rId4"/>
    <sheet name="информат" sheetId="5" r:id="rId5"/>
    <sheet name="англ.яз" sheetId="6" r:id="rId6"/>
    <sheet name="литерат" sheetId="7" r:id="rId7"/>
    <sheet name="общество" sheetId="8" r:id="rId8"/>
    <sheet name="история" sheetId="9" r:id="rId9"/>
    <sheet name="географ" sheetId="10" r:id="rId10"/>
    <sheet name="биолог" sheetId="11" r:id="rId11"/>
    <sheet name="неуд" sheetId="12" r:id="rId12"/>
    <sheet name="справки" sheetId="13" r:id="rId13"/>
    <sheet name="3 и более предм" sheetId="14" r:id="rId14"/>
    <sheet name="Лист1" sheetId="15" r:id="rId15"/>
  </sheets>
  <externalReferences>
    <externalReference r:id="rId18"/>
    <externalReference r:id="rId19"/>
  </externalReferences>
  <definedNames>
    <definedName name="_xlnm._FilterDatabase" localSheetId="5" hidden="1">'англ.яз'!$B$1:$B$8</definedName>
    <definedName name="_xlnm._FilterDatabase" localSheetId="10" hidden="1">'биолог'!$B$1:$B$28</definedName>
    <definedName name="_xlnm._FilterDatabase" localSheetId="9" hidden="1">'географ'!$B$1:$B$7</definedName>
    <definedName name="_xlnm._FilterDatabase" localSheetId="4" hidden="1">'информат'!$B$1:$B$18</definedName>
    <definedName name="_xlnm._FilterDatabase" localSheetId="8" hidden="1">'история'!$B$1:$B$16</definedName>
    <definedName name="_xlnm._FilterDatabase" localSheetId="6" hidden="1">'литерат'!$B$1:$B$7</definedName>
    <definedName name="_xlnm._FilterDatabase" localSheetId="0" hidden="1">'математика'!$B$1:$B$28</definedName>
    <definedName name="_xlnm._FilterDatabase" localSheetId="7" hidden="1">'общество'!$B$1:$B$28</definedName>
    <definedName name="_xlnm._FilterDatabase" localSheetId="1" hidden="1">'русск.яз'!$B$2:$B$29</definedName>
    <definedName name="_xlnm._FilterDatabase" localSheetId="3" hidden="1">'физика'!$B$2:$B$21</definedName>
    <definedName name="_xlnm._FilterDatabase" localSheetId="2" hidden="1">'химия'!$B$2:$B$20</definedName>
    <definedName name="S1_FileName" hidden="1">'[1]XLR_NoRangeSheet'!$G$6</definedName>
    <definedName name="S1_FName1" hidden="1">'[2]XLR_NoRangeSheet'!$I$6</definedName>
    <definedName name="S1_FName13" hidden="1">'[2]XLR_NoRangeSheet'!$U$6</definedName>
    <definedName name="S1_FName14" hidden="1">'[2]XLR_NoRangeSheet'!$V$6</definedName>
    <definedName name="S1_FName15" hidden="1">'[2]XLR_NoRangeSheet'!$W$6</definedName>
    <definedName name="S1_FName2" hidden="1">'[2]XLR_NoRangeSheet'!$J$6</definedName>
    <definedName name="S1_FName3" hidden="1">'[2]XLR_NoRangeSheet'!$K$6</definedName>
    <definedName name="S1_FName4" hidden="1">'[2]XLR_NoRangeSheet'!$L$6</definedName>
    <definedName name="S1_FName5" hidden="1">'[2]XLR_NoRangeSheet'!$M$6</definedName>
    <definedName name="S1_FName6" hidden="1">'[2]XLR_NoRangeSheet'!$N$6</definedName>
    <definedName name="S1_InstType" hidden="1">'[2]XLR_NoRangeSheet'!$D$6</definedName>
    <definedName name="S1_MinBall" hidden="1">'[2]XLR_NoRangeSheet'!$H$6</definedName>
    <definedName name="S1_SchoolCode" hidden="1">'[2]XLR_NoRangeSheet'!$E$6</definedName>
    <definedName name="S1_SubjectCode" hidden="1">'[2]XLR_NoRangeSheet'!$F$6</definedName>
    <definedName name="S1_Title" hidden="1">'[1]XLR_NoRangeSheet'!$C$6</definedName>
  </definedNames>
  <calcPr fullCalcOnLoad="1"/>
</workbook>
</file>

<file path=xl/sharedStrings.xml><?xml version="1.0" encoding="utf-8"?>
<sst xmlns="http://schemas.openxmlformats.org/spreadsheetml/2006/main" count="703" uniqueCount="187">
  <si>
    <t>Ангарская</t>
  </si>
  <si>
    <t>Артюгинская</t>
  </si>
  <si>
    <t>Белякинская</t>
  </si>
  <si>
    <t>БСОШ № 1</t>
  </si>
  <si>
    <t>БСОШ № 4</t>
  </si>
  <si>
    <t>Гремучинская</t>
  </si>
  <si>
    <t>Говорковская</t>
  </si>
  <si>
    <t>Красногорьевская</t>
  </si>
  <si>
    <t>Новохайская</t>
  </si>
  <si>
    <t>Невонская</t>
  </si>
  <si>
    <t>Осиновская</t>
  </si>
  <si>
    <t>Октябрьская</t>
  </si>
  <si>
    <t>Пинчугская</t>
  </si>
  <si>
    <t>Такучетская</t>
  </si>
  <si>
    <t>Шиверская</t>
  </si>
  <si>
    <t>Чуноярская</t>
  </si>
  <si>
    <t>Хребтовская</t>
  </si>
  <si>
    <t>Таежнинская № 20</t>
  </si>
  <si>
    <t>МАТЕМАТИКА</t>
  </si>
  <si>
    <t>РУССКИЙ ЯЗЫК</t>
  </si>
  <si>
    <t>ФИЗИКА</t>
  </si>
  <si>
    <t>ХИМИЯ</t>
  </si>
  <si>
    <t>БИОЛОГИЯ</t>
  </si>
  <si>
    <t>ГЕОГРАФИЯ</t>
  </si>
  <si>
    <t>ИСТОРИЯ</t>
  </si>
  <si>
    <t>ОБЩЕСТВОЗНАНИЕ</t>
  </si>
  <si>
    <t>ЛИТЕРАТУРА</t>
  </si>
  <si>
    <t>АНГЛИЙСКИЙ ЯЗЫК</t>
  </si>
  <si>
    <t>ИНФОРМАТИКА</t>
  </si>
  <si>
    <t>Нижнетерянская</t>
  </si>
  <si>
    <t>БСОШ № 2</t>
  </si>
  <si>
    <t>БСОШ №2</t>
  </si>
  <si>
    <t>ТСОШ № 20</t>
  </si>
  <si>
    <t>Таежнинская №20</t>
  </si>
  <si>
    <t>БСОШ № 3</t>
  </si>
  <si>
    <t>Таежнинская № 7</t>
  </si>
  <si>
    <t>Манзенская</t>
  </si>
  <si>
    <t>ТСОШ № 7</t>
  </si>
  <si>
    <t>Сергеевич</t>
  </si>
  <si>
    <t>Александровна</t>
  </si>
  <si>
    <t>Николаевич</t>
  </si>
  <si>
    <t>ОУ</t>
  </si>
  <si>
    <t>в основной срок, без пересдачи</t>
  </si>
  <si>
    <t>12Б</t>
  </si>
  <si>
    <t>12У</t>
  </si>
  <si>
    <t>11</t>
  </si>
  <si>
    <t>Владимирович</t>
  </si>
  <si>
    <t>Александр</t>
  </si>
  <si>
    <t>11А</t>
  </si>
  <si>
    <t>СПРАВКИ</t>
  </si>
  <si>
    <t>2 двойки: русский яз и математика</t>
  </si>
  <si>
    <t>дважды не сдали русский язык</t>
  </si>
  <si>
    <t>№п/п</t>
  </si>
  <si>
    <t>Таежнинская №7</t>
  </si>
  <si>
    <t>всего</t>
  </si>
  <si>
    <t>3 и более предм</t>
  </si>
  <si>
    <t>%</t>
  </si>
  <si>
    <t>дневные школы</t>
  </si>
  <si>
    <t>РАЙОН 2012</t>
  </si>
  <si>
    <t>Россия 2012</t>
  </si>
  <si>
    <t>район дневн 2012</t>
  </si>
  <si>
    <t>район 2012</t>
  </si>
  <si>
    <t>предмет</t>
  </si>
  <si>
    <t>% край</t>
  </si>
  <si>
    <t>% район</t>
  </si>
  <si>
    <t>информатика</t>
  </si>
  <si>
    <t>история</t>
  </si>
  <si>
    <t>биология</t>
  </si>
  <si>
    <t>русский язык</t>
  </si>
  <si>
    <t>английский яз</t>
  </si>
  <si>
    <t>химия</t>
  </si>
  <si>
    <t>математика</t>
  </si>
  <si>
    <t>обществозн</t>
  </si>
  <si>
    <t>физика</t>
  </si>
  <si>
    <t>географ</t>
  </si>
  <si>
    <t>литерат</t>
  </si>
  <si>
    <t>неудовлетворит результат</t>
  </si>
  <si>
    <t>% россия</t>
  </si>
  <si>
    <t>УКП ТСШ №7</t>
  </si>
  <si>
    <t>УКП Ангарс</t>
  </si>
  <si>
    <t>УКП Чунояр</t>
  </si>
  <si>
    <t>БОСОШ</t>
  </si>
  <si>
    <t>район УКП 2012</t>
  </si>
  <si>
    <t>УКП Октябр</t>
  </si>
  <si>
    <t>УКП Манзя</t>
  </si>
  <si>
    <t>УКП Гремуч</t>
  </si>
  <si>
    <t>УКП Осинов</t>
  </si>
  <si>
    <t>УКП ТСШ № 7</t>
  </si>
  <si>
    <t>УКП Осин</t>
  </si>
  <si>
    <t>район дневн 2013</t>
  </si>
  <si>
    <t>край 2013</t>
  </si>
  <si>
    <t>Россия 2013</t>
  </si>
  <si>
    <t>УКП Красногорьевс</t>
  </si>
  <si>
    <t>УКП Невонская</t>
  </si>
  <si>
    <t>район УКП 2013</t>
  </si>
  <si>
    <t xml:space="preserve">ТСОШ № 7 </t>
  </si>
  <si>
    <t>КРАЙ 2013</t>
  </si>
  <si>
    <t>УКП Ангарская</t>
  </si>
  <si>
    <t>УКП Октябрьская</t>
  </si>
  <si>
    <t>УКП Гремучинская</t>
  </si>
  <si>
    <t>район 2013</t>
  </si>
  <si>
    <t>РАЙОН 2013</t>
  </si>
  <si>
    <t>Край 2013</t>
  </si>
  <si>
    <t>кол-во</t>
  </si>
  <si>
    <t>"2"</t>
  </si>
  <si>
    <t>% "2"</t>
  </si>
  <si>
    <t>БСШ № 1</t>
  </si>
  <si>
    <t>отказ</t>
  </si>
  <si>
    <t>%отказ</t>
  </si>
  <si>
    <t>РАЙОН</t>
  </si>
  <si>
    <t xml:space="preserve">отказ </t>
  </si>
  <si>
    <t>% отказ</t>
  </si>
  <si>
    <t>Ангарская УКП</t>
  </si>
  <si>
    <t>БСШ № 3</t>
  </si>
  <si>
    <t>2012 год</t>
  </si>
  <si>
    <t>2013 год</t>
  </si>
  <si>
    <t xml:space="preserve"> "2"</t>
  </si>
  <si>
    <t>русский язык (УКП)</t>
  </si>
  <si>
    <t>математика (УКП)</t>
  </si>
  <si>
    <t>русский язык (общее)</t>
  </si>
  <si>
    <t>математика (общее)</t>
  </si>
  <si>
    <t>2012-2013</t>
  </si>
  <si>
    <t>Савкунов</t>
  </si>
  <si>
    <t>Анатольевич</t>
  </si>
  <si>
    <t>0408</t>
  </si>
  <si>
    <t>612894</t>
  </si>
  <si>
    <t>Додельцева</t>
  </si>
  <si>
    <t>Екатерина</t>
  </si>
  <si>
    <t>Васильевна</t>
  </si>
  <si>
    <t>0409</t>
  </si>
  <si>
    <t>869721</t>
  </si>
  <si>
    <t>Мутовин</t>
  </si>
  <si>
    <t>Евгеньевич</t>
  </si>
  <si>
    <t>734041</t>
  </si>
  <si>
    <t>ТСШ № 7</t>
  </si>
  <si>
    <t>Ковяткин</t>
  </si>
  <si>
    <t>Алексей</t>
  </si>
  <si>
    <t>734210</t>
  </si>
  <si>
    <t>Рынденко</t>
  </si>
  <si>
    <t>Андрей</t>
  </si>
  <si>
    <t>568381</t>
  </si>
  <si>
    <t>12А</t>
  </si>
  <si>
    <t>0412</t>
  </si>
  <si>
    <t>Мощевикин</t>
  </si>
  <si>
    <t>Михаил</t>
  </si>
  <si>
    <t>0410</t>
  </si>
  <si>
    <t>960549</t>
  </si>
  <si>
    <t>Ситникова</t>
  </si>
  <si>
    <t>Дарья</t>
  </si>
  <si>
    <t>420600</t>
  </si>
  <si>
    <t>Жогов</t>
  </si>
  <si>
    <t>Евгений</t>
  </si>
  <si>
    <t>Александрович</t>
  </si>
  <si>
    <t>614327</t>
  </si>
  <si>
    <t>Ольга</t>
  </si>
  <si>
    <t>Золотарев</t>
  </si>
  <si>
    <t>818679</t>
  </si>
  <si>
    <t>Кольцов</t>
  </si>
  <si>
    <t>385284</t>
  </si>
  <si>
    <t>0407</t>
  </si>
  <si>
    <t>Кияшко</t>
  </si>
  <si>
    <t>Антон</t>
  </si>
  <si>
    <t>549248</t>
  </si>
  <si>
    <t>Миусов</t>
  </si>
  <si>
    <t>410575</t>
  </si>
  <si>
    <t>Кузнецова</t>
  </si>
  <si>
    <t>420505</t>
  </si>
  <si>
    <t>Красногорьевский</t>
  </si>
  <si>
    <t>Гремуч</t>
  </si>
  <si>
    <t>отказы от ЕГЭ</t>
  </si>
  <si>
    <t>ИКТ</t>
  </si>
  <si>
    <t>общ-во</t>
  </si>
  <si>
    <t>БСШ № 4</t>
  </si>
  <si>
    <t>ТСШ № 20</t>
  </si>
  <si>
    <t>итого</t>
  </si>
  <si>
    <t>Жилина</t>
  </si>
  <si>
    <t>Анастасия</t>
  </si>
  <si>
    <t>Витальевна</t>
  </si>
  <si>
    <t>0411</t>
  </si>
  <si>
    <t>065002</t>
  </si>
  <si>
    <t>октябрьская</t>
  </si>
  <si>
    <t>не явились на повторную сдачу</t>
  </si>
  <si>
    <t>УКП</t>
  </si>
  <si>
    <t>ДНЕВНАЯ</t>
  </si>
  <si>
    <t xml:space="preserve">Артюгинская </t>
  </si>
  <si>
    <t>край вечерн</t>
  </si>
  <si>
    <t>не явилась на пересдачу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</si>
</sst>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.5"/>
      <color indexed="8"/>
      <name val="Arial Cyr"/>
      <family val="0"/>
    </font>
    <font>
      <b/>
      <sz val="16"/>
      <color indexed="8"/>
      <name val="Arial Cyr"/>
      <family val="0"/>
    </font>
    <font>
      <b/>
      <sz val="12"/>
      <color indexed="8"/>
      <name val="Arial Cyr"/>
      <family val="0"/>
    </font>
    <font>
      <sz val="17.75"/>
      <color indexed="8"/>
      <name val="Arial Cyr"/>
      <family val="0"/>
    </font>
    <font>
      <sz val="12"/>
      <color indexed="8"/>
      <name val="Arial Cyr"/>
      <family val="0"/>
    </font>
    <font>
      <b/>
      <sz val="14"/>
      <color indexed="8"/>
      <name val="Arial Cyr"/>
      <family val="0"/>
    </font>
    <font>
      <sz val="14.25"/>
      <color indexed="8"/>
      <name val="Arial Cyr"/>
      <family val="0"/>
    </font>
    <font>
      <b/>
      <sz val="15.75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0.5"/>
      <color indexed="8"/>
      <name val="Arial Cyr"/>
      <family val="0"/>
    </font>
    <font>
      <sz val="9"/>
      <color indexed="8"/>
      <name val="Arial Cyr"/>
      <family val="0"/>
    </font>
    <font>
      <b/>
      <sz val="9.75"/>
      <color indexed="8"/>
      <name val="Arial Cyr"/>
      <family val="0"/>
    </font>
    <font>
      <sz val="11.5"/>
      <color indexed="8"/>
      <name val="Arial Cyr"/>
      <family val="0"/>
    </font>
    <font>
      <sz val="11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7.5"/>
      <color indexed="8"/>
      <name val="Arial Cyr"/>
      <family val="0"/>
    </font>
    <font>
      <b/>
      <sz val="21.25"/>
      <color indexed="8"/>
      <name val="Arial Cyr"/>
      <family val="0"/>
    </font>
    <font>
      <b/>
      <sz val="15"/>
      <color indexed="8"/>
      <name val="Arial Cyr"/>
      <family val="0"/>
    </font>
    <font>
      <b/>
      <sz val="17.25"/>
      <color indexed="8"/>
      <name val="Arial Cyr"/>
      <family val="0"/>
    </font>
    <font>
      <b/>
      <sz val="11.25"/>
      <color indexed="8"/>
      <name val="Arial Cyr"/>
      <family val="0"/>
    </font>
    <font>
      <b/>
      <sz val="10.75"/>
      <color indexed="8"/>
      <name val="Arial Cyr"/>
      <family val="0"/>
    </font>
    <font>
      <b/>
      <sz val="14.25"/>
      <color indexed="8"/>
      <name val="Arial Cyr"/>
      <family val="0"/>
    </font>
    <font>
      <sz val="14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9.75"/>
      <name val="Arial Cyr"/>
      <family val="0"/>
    </font>
    <font>
      <b/>
      <sz val="11.25"/>
      <name val="Arial Cyr"/>
      <family val="0"/>
    </font>
    <font>
      <b/>
      <sz val="10.75"/>
      <name val="Arial Cyr"/>
      <family val="0"/>
    </font>
    <font>
      <sz val="10"/>
      <color indexed="12"/>
      <name val="Arial"/>
      <family val="0"/>
    </font>
    <font>
      <sz val="14"/>
      <name val="Arial Cyr"/>
      <family val="0"/>
    </font>
    <font>
      <b/>
      <sz val="11.75"/>
      <name val="Arial Cyr"/>
      <family val="0"/>
    </font>
    <font>
      <b/>
      <sz val="13.25"/>
      <name val="Arial Cyr"/>
      <family val="0"/>
    </font>
    <font>
      <sz val="8.25"/>
      <name val="Arial Cyr"/>
      <family val="0"/>
    </font>
    <font>
      <b/>
      <sz val="10"/>
      <name val="Arial Cyr"/>
      <family val="0"/>
    </font>
    <font>
      <sz val="9.5"/>
      <name val="Arial Cyr"/>
      <family val="0"/>
    </font>
    <font>
      <b/>
      <sz val="11.5"/>
      <name val="Arial Cyr"/>
      <family val="0"/>
    </font>
    <font>
      <sz val="10"/>
      <color indexed="10"/>
      <name val="Arial"/>
      <family val="0"/>
    </font>
    <font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/>
    </xf>
    <xf numFmtId="0" fontId="0" fillId="22" borderId="10" xfId="0" applyFill="1" applyBorder="1" applyAlignment="1">
      <alignment/>
    </xf>
    <xf numFmtId="0" fontId="0" fillId="4" borderId="10" xfId="0" applyFill="1" applyBorder="1" applyAlignment="1">
      <alignment/>
    </xf>
    <xf numFmtId="0" fontId="0" fillId="3" borderId="10" xfId="0" applyFill="1" applyBorder="1" applyAlignment="1">
      <alignment/>
    </xf>
    <xf numFmtId="0" fontId="0" fillId="22" borderId="10" xfId="0" applyFont="1" applyFill="1" applyBorder="1" applyAlignment="1">
      <alignment/>
    </xf>
    <xf numFmtId="0" fontId="2" fillId="22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0" fillId="22" borderId="10" xfId="0" applyFont="1" applyFill="1" applyBorder="1" applyAlignment="1">
      <alignment/>
    </xf>
    <xf numFmtId="0" fontId="0" fillId="0" borderId="0" xfId="0" applyNumberFormat="1" applyFill="1" applyBorder="1" applyAlignment="1">
      <alignment horizontal="left"/>
    </xf>
    <xf numFmtId="0" fontId="0" fillId="0" borderId="0" xfId="0" applyFill="1" applyAlignment="1">
      <alignment/>
    </xf>
    <xf numFmtId="0" fontId="47" fillId="0" borderId="0" xfId="0" applyFont="1" applyFill="1" applyAlignment="1">
      <alignment/>
    </xf>
    <xf numFmtId="0" fontId="47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left"/>
    </xf>
    <xf numFmtId="0" fontId="0" fillId="0" borderId="14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15" xfId="0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7" borderId="10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54" fillId="0" borderId="10" xfId="0" applyNumberFormat="1" applyFont="1" applyBorder="1" applyAlignment="1">
      <alignment horizontal="left" wrapText="1"/>
    </xf>
    <xf numFmtId="0" fontId="54" fillId="0" borderId="10" xfId="0" applyNumberFormat="1" applyFont="1" applyFill="1" applyBorder="1" applyAlignment="1">
      <alignment horizontal="left" wrapText="1"/>
    </xf>
    <xf numFmtId="180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24" borderId="11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5" xfId="0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6" xfId="0" applyBorder="1" applyAlignment="1">
      <alignment/>
    </xf>
    <xf numFmtId="0" fontId="62" fillId="0" borderId="10" xfId="0" applyFont="1" applyBorder="1" applyAlignment="1">
      <alignment/>
    </xf>
    <xf numFmtId="0" fontId="0" fillId="0" borderId="12" xfId="0" applyBorder="1" applyAlignment="1">
      <alignment/>
    </xf>
    <xf numFmtId="0" fontId="1" fillId="4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22" borderId="12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7" borderId="12" xfId="0" applyFont="1" applyFill="1" applyBorder="1" applyAlignment="1">
      <alignment/>
    </xf>
    <xf numFmtId="0" fontId="0" fillId="22" borderId="12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1" fillId="7" borderId="10" xfId="0" applyFont="1" applyFill="1" applyBorder="1" applyAlignment="1">
      <alignment/>
    </xf>
    <xf numFmtId="0" fontId="1" fillId="7" borderId="12" xfId="0" applyFont="1" applyFill="1" applyBorder="1" applyAlignment="1">
      <alignment/>
    </xf>
    <xf numFmtId="0" fontId="2" fillId="4" borderId="12" xfId="0" applyFont="1" applyFill="1" applyBorder="1" applyAlignment="1">
      <alignment/>
    </xf>
    <xf numFmtId="0" fontId="0" fillId="22" borderId="12" xfId="0" applyFont="1" applyFill="1" applyBorder="1" applyAlignment="1">
      <alignment/>
    </xf>
    <xf numFmtId="0" fontId="0" fillId="3" borderId="12" xfId="0" applyFill="1" applyBorder="1" applyAlignment="1">
      <alignment/>
    </xf>
    <xf numFmtId="0" fontId="0" fillId="22" borderId="0" xfId="0" applyFill="1" applyAlignment="1">
      <alignment/>
    </xf>
    <xf numFmtId="0" fontId="0" fillId="0" borderId="12" xfId="0" applyFont="1" applyBorder="1" applyAlignment="1">
      <alignment/>
    </xf>
    <xf numFmtId="0" fontId="1" fillId="22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4" borderId="12" xfId="0" applyFill="1" applyBorder="1" applyAlignment="1">
      <alignment/>
    </xf>
    <xf numFmtId="0" fontId="0" fillId="24" borderId="16" xfId="0" applyFill="1" applyBorder="1" applyAlignment="1">
      <alignment/>
    </xf>
    <xf numFmtId="0" fontId="1" fillId="22" borderId="10" xfId="0" applyFont="1" applyFill="1" applyBorder="1" applyAlignment="1">
      <alignment/>
    </xf>
    <xf numFmtId="0" fontId="1" fillId="22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0" fontId="0" fillId="0" borderId="10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left"/>
    </xf>
    <xf numFmtId="0" fontId="63" fillId="0" borderId="10" xfId="0" applyNumberFormat="1" applyFont="1" applyFill="1" applyBorder="1" applyAlignment="1">
      <alignment horizontal="center" vertical="center"/>
    </xf>
    <xf numFmtId="49" fontId="63" fillId="0" borderId="10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left"/>
    </xf>
    <xf numFmtId="0" fontId="0" fillId="0" borderId="12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0" fillId="0" borderId="10" xfId="0" applyBorder="1" applyAlignment="1">
      <alignment textRotation="90"/>
    </xf>
    <xf numFmtId="0" fontId="1" fillId="0" borderId="10" xfId="0" applyFont="1" applyFill="1" applyBorder="1" applyAlignment="1">
      <alignment/>
    </xf>
    <xf numFmtId="0" fontId="0" fillId="0" borderId="13" xfId="0" applyNumberForma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/>
    </xf>
    <xf numFmtId="0" fontId="63" fillId="0" borderId="10" xfId="0" applyNumberFormat="1" applyFont="1" applyBorder="1" applyAlignment="1">
      <alignment horizontal="left"/>
    </xf>
    <xf numFmtId="0" fontId="63" fillId="0" borderId="11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11" xfId="0" applyNumberFormat="1" applyFont="1" applyFill="1" applyBorder="1" applyAlignment="1">
      <alignment horizontal="left"/>
    </xf>
    <xf numFmtId="0" fontId="0" fillId="0" borderId="16" xfId="0" applyNumberFormat="1" applyFont="1" applyFill="1" applyBorder="1" applyAlignment="1">
      <alignment horizontal="left"/>
    </xf>
    <xf numFmtId="0" fontId="1" fillId="25" borderId="15" xfId="0" applyFont="1" applyFill="1" applyBorder="1" applyAlignment="1">
      <alignment/>
    </xf>
    <xf numFmtId="0" fontId="1" fillId="25" borderId="17" xfId="0" applyFont="1" applyFill="1" applyBorder="1" applyAlignment="1">
      <alignment/>
    </xf>
    <xf numFmtId="0" fontId="1" fillId="25" borderId="10" xfId="0" applyFont="1" applyFill="1" applyBorder="1" applyAlignment="1">
      <alignment/>
    </xf>
    <xf numFmtId="0" fontId="1" fillId="25" borderId="12" xfId="0" applyFont="1" applyFill="1" applyBorder="1" applyAlignment="1">
      <alignment/>
    </xf>
    <xf numFmtId="0" fontId="1" fillId="25" borderId="16" xfId="0" applyFont="1" applyFill="1" applyBorder="1" applyAlignment="1">
      <alignment/>
    </xf>
    <xf numFmtId="2" fontId="1" fillId="25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4" borderId="0" xfId="0" applyFont="1" applyFill="1" applyAlignment="1">
      <alignment/>
    </xf>
    <xf numFmtId="0" fontId="1" fillId="4" borderId="16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22" borderId="10" xfId="0" applyFont="1" applyFill="1" applyBorder="1" applyAlignment="1">
      <alignment/>
    </xf>
    <xf numFmtId="0" fontId="0" fillId="24" borderId="1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</a:rPr>
              <a:t>2013 средний балл по математике (min 24)</a:t>
            </a:r>
          </a:p>
        </c:rich>
      </c:tx>
      <c:layout>
        <c:manualLayout>
          <c:xMode val="factor"/>
          <c:yMode val="factor"/>
          <c:x val="-0.01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365"/>
          <c:w val="0.9755"/>
          <c:h val="0.84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CFFFF"/>
                </a:gs>
                <a:gs pos="50000">
                  <a:srgbClr val="5E7676"/>
                </a:gs>
                <a:gs pos="100000">
                  <a:srgbClr val="CCFFF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CCFFFF"/>
                  </a:gs>
                  <a:gs pos="50000">
                    <a:srgbClr val="5E7676"/>
                  </a:gs>
                  <a:gs pos="100000">
                    <a:srgbClr val="CCFFF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CCFFFF"/>
                  </a:gs>
                  <a:gs pos="50000">
                    <a:srgbClr val="5E7676"/>
                  </a:gs>
                  <a:gs pos="100000">
                    <a:srgbClr val="CCFFF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CCFFFF"/>
                  </a:gs>
                  <a:gs pos="50000">
                    <a:srgbClr val="5E7676"/>
                  </a:gs>
                  <a:gs pos="100000">
                    <a:srgbClr val="CCFFF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75755E"/>
                  </a:gs>
                  <a:gs pos="50000">
                    <a:srgbClr val="FFFFCC"/>
                  </a:gs>
                  <a:gs pos="100000">
                    <a:srgbClr val="75755E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CCFFFF"/>
                  </a:gs>
                  <a:gs pos="50000">
                    <a:srgbClr val="5E7676"/>
                  </a:gs>
                  <a:gs pos="100000">
                    <a:srgbClr val="CCFFF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75755E"/>
                  </a:gs>
                  <a:gs pos="50000">
                    <a:srgbClr val="FFFFCC"/>
                  </a:gs>
                  <a:gs pos="100000">
                    <a:srgbClr val="75755E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CCFFFF"/>
                  </a:gs>
                  <a:gs pos="50000">
                    <a:srgbClr val="5E7676"/>
                  </a:gs>
                  <a:gs pos="100000">
                    <a:srgbClr val="CCFFF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CCFFFF"/>
                  </a:gs>
                  <a:gs pos="50000">
                    <a:srgbClr val="5E7676"/>
                  </a:gs>
                  <a:gs pos="100000">
                    <a:srgbClr val="CCFFF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CCFFFF"/>
                  </a:gs>
                  <a:gs pos="50000">
                    <a:srgbClr val="5E7676"/>
                  </a:gs>
                  <a:gs pos="100000">
                    <a:srgbClr val="CCFFF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CCFFFF"/>
                  </a:gs>
                  <a:gs pos="50000">
                    <a:srgbClr val="5E7676"/>
                  </a:gs>
                  <a:gs pos="100000">
                    <a:srgbClr val="CCFFF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CCFFFF"/>
                  </a:gs>
                  <a:gs pos="50000">
                    <a:srgbClr val="5E7676"/>
                  </a:gs>
                  <a:gs pos="100000">
                    <a:srgbClr val="CCFFF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CCFFFF"/>
                  </a:gs>
                  <a:gs pos="50000">
                    <a:srgbClr val="5E7676"/>
                  </a:gs>
                  <a:gs pos="100000">
                    <a:srgbClr val="CCFFF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CCFFFF"/>
                  </a:gs>
                  <a:gs pos="50000">
                    <a:srgbClr val="5E7676"/>
                  </a:gs>
                  <a:gs pos="100000">
                    <a:srgbClr val="CCFFF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CCFFFF"/>
                  </a:gs>
                  <a:gs pos="50000">
                    <a:srgbClr val="5E7676"/>
                  </a:gs>
                  <a:gs pos="100000">
                    <a:srgbClr val="CCFFF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CCFFFF"/>
                  </a:gs>
                  <a:gs pos="50000">
                    <a:srgbClr val="5E7676"/>
                  </a:gs>
                  <a:gs pos="100000">
                    <a:srgbClr val="CCFFF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CCFFFF"/>
                  </a:gs>
                  <a:gs pos="50000">
                    <a:srgbClr val="5E7676"/>
                  </a:gs>
                  <a:gs pos="100000">
                    <a:srgbClr val="CCFFF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gradFill rotWithShape="1">
                <a:gsLst>
                  <a:gs pos="0">
                    <a:srgbClr val="CCFFFF"/>
                  </a:gs>
                  <a:gs pos="50000">
                    <a:srgbClr val="5E7676"/>
                  </a:gs>
                  <a:gs pos="100000">
                    <a:srgbClr val="CCFFF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CCFFFF"/>
                  </a:gs>
                  <a:gs pos="50000">
                    <a:srgbClr val="5E7676"/>
                  </a:gs>
                  <a:gs pos="100000">
                    <a:srgbClr val="CCFFFF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540000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-540000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-540000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-540000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-540000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-540000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-540000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-540000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-540000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-540000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-540000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-540000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-540000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-540000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-540000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-540000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-540000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-540000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математика!$A$2:$A$28</c:f>
              <c:strCache/>
            </c:strRef>
          </c:cat>
          <c:val>
            <c:numRef>
              <c:f>математика!$B$2:$B$28</c:f>
              <c:numCache/>
            </c:numRef>
          </c:val>
        </c:ser>
        <c:axId val="21842472"/>
        <c:axId val="62364521"/>
      </c:barChart>
      <c:catAx>
        <c:axId val="21842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50" b="0" i="0" u="none" baseline="0">
                <a:solidFill>
                  <a:srgbClr val="000000"/>
                </a:solidFill>
              </a:defRPr>
            </a:pPr>
          </a:p>
        </c:txPr>
        <c:crossAx val="62364521"/>
        <c:crosses val="autoZero"/>
        <c:auto val="1"/>
        <c:lblOffset val="100"/>
        <c:tickLblSkip val="1"/>
        <c:noMultiLvlLbl val="0"/>
      </c:catAx>
      <c:valAx>
        <c:axId val="62364521"/>
        <c:scaling>
          <c:orientation val="minMax"/>
          <c:min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424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2013 г. средний балл по обществознанию (min 39)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3425"/>
          <c:w val="0.97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5E5E75"/>
                </a:gs>
                <a:gs pos="50000">
                  <a:srgbClr val="CCCCFF"/>
                </a:gs>
                <a:gs pos="100000">
                  <a:srgbClr val="5E5E75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gradFill rotWithShape="1">
                <a:gsLst>
                  <a:gs pos="0">
                    <a:srgbClr val="5E5E75"/>
                  </a:gs>
                  <a:gs pos="50000">
                    <a:srgbClr val="CCCCFF"/>
                  </a:gs>
                  <a:gs pos="100000">
                    <a:srgbClr val="5E5E75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5E5E75"/>
                  </a:gs>
                  <a:gs pos="50000">
                    <a:srgbClr val="CCCCFF"/>
                  </a:gs>
                  <a:gs pos="100000">
                    <a:srgbClr val="5E5E75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5E5E75"/>
                  </a:gs>
                  <a:gs pos="50000">
                    <a:srgbClr val="CCCCFF"/>
                  </a:gs>
                  <a:gs pos="100000">
                    <a:srgbClr val="5E5E75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FFFFCC"/>
                  </a:gs>
                  <a:gs pos="100000">
                    <a:srgbClr val="75755E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FFFFCC"/>
                  </a:gs>
                  <a:gs pos="100000">
                    <a:srgbClr val="75755E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5E5E75"/>
                  </a:gs>
                  <a:gs pos="50000">
                    <a:srgbClr val="CCCCFF"/>
                  </a:gs>
                  <a:gs pos="100000">
                    <a:srgbClr val="5E5E75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5E5E75"/>
                  </a:gs>
                  <a:gs pos="50000">
                    <a:srgbClr val="CCCCFF"/>
                  </a:gs>
                  <a:gs pos="100000">
                    <a:srgbClr val="5E5E75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5E5E75"/>
                  </a:gs>
                  <a:gs pos="50000">
                    <a:srgbClr val="CCCCFF"/>
                  </a:gs>
                  <a:gs pos="100000">
                    <a:srgbClr val="5E5E75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5E5E75"/>
                  </a:gs>
                  <a:gs pos="50000">
                    <a:srgbClr val="CCCCFF"/>
                  </a:gs>
                  <a:gs pos="100000">
                    <a:srgbClr val="5E5E75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5E5E75"/>
                  </a:gs>
                  <a:gs pos="50000">
                    <a:srgbClr val="CCCCFF"/>
                  </a:gs>
                  <a:gs pos="100000">
                    <a:srgbClr val="5E5E75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75465E"/>
                  </a:gs>
                  <a:gs pos="50000">
                    <a:srgbClr val="FF99CC"/>
                  </a:gs>
                  <a:gs pos="100000">
                    <a:srgbClr val="75465E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5E5E75"/>
                  </a:gs>
                  <a:gs pos="50000">
                    <a:srgbClr val="CCCCFF"/>
                  </a:gs>
                  <a:gs pos="100000">
                    <a:srgbClr val="5E5E75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5E5E75"/>
                  </a:gs>
                  <a:gs pos="50000">
                    <a:srgbClr val="CCCCFF"/>
                  </a:gs>
                  <a:gs pos="100000">
                    <a:srgbClr val="5E5E75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5E5E75"/>
                  </a:gs>
                  <a:gs pos="50000">
                    <a:srgbClr val="CCCCFF"/>
                  </a:gs>
                  <a:gs pos="100000">
                    <a:srgbClr val="5E5E75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5E5E75"/>
                  </a:gs>
                  <a:gs pos="50000">
                    <a:srgbClr val="CCCCFF"/>
                  </a:gs>
                  <a:gs pos="100000">
                    <a:srgbClr val="5E5E75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общество!$A$2:$A$28</c:f>
              <c:strCache/>
            </c:strRef>
          </c:cat>
          <c:val>
            <c:numRef>
              <c:f>общество!$B$2:$B$28</c:f>
              <c:numCache/>
            </c:numRef>
          </c:val>
        </c:ser>
        <c:axId val="26129282"/>
        <c:axId val="33836947"/>
      </c:barChart>
      <c:catAx>
        <c:axId val="26129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836947"/>
        <c:crosses val="autoZero"/>
        <c:auto val="1"/>
        <c:lblOffset val="100"/>
        <c:tickLblSkip val="1"/>
        <c:noMultiLvlLbl val="0"/>
      </c:catAx>
      <c:valAx>
        <c:axId val="338369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292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2013 г. средний балл по истории (min 32)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3375"/>
          <c:w val="0.97375"/>
          <c:h val="0.839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CCCFF"/>
                </a:gs>
                <a:gs pos="100000">
                  <a:srgbClr val="5E5E75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gradFill rotWithShape="1">
                <a:gsLst>
                  <a:gs pos="0">
                    <a:srgbClr val="CCCCFF"/>
                  </a:gs>
                  <a:gs pos="100000">
                    <a:srgbClr val="5E5E75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CCCCFF"/>
                  </a:gs>
                  <a:gs pos="100000">
                    <a:srgbClr val="5E5E75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CCCCFF"/>
                  </a:gs>
                  <a:gs pos="100000">
                    <a:srgbClr val="5E5E75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FFCC"/>
                  </a:gs>
                  <a:gs pos="100000">
                    <a:srgbClr val="75755E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CCCCFF"/>
                  </a:gs>
                  <a:gs pos="100000">
                    <a:srgbClr val="5E5E75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CCCCFF"/>
                  </a:gs>
                  <a:gs pos="100000">
                    <a:srgbClr val="5E5E75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CCCCFF"/>
                  </a:gs>
                  <a:gs pos="100000">
                    <a:srgbClr val="5E5E75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CCCCFF"/>
                  </a:gs>
                  <a:gs pos="100000">
                    <a:srgbClr val="5E5E75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CCCCFF"/>
                  </a:gs>
                  <a:gs pos="100000">
                    <a:srgbClr val="5E5E75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CCFF"/>
                  </a:gs>
                  <a:gs pos="100000">
                    <a:srgbClr val="5E5E75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FFFFCC"/>
                  </a:gs>
                  <a:gs pos="100000">
                    <a:srgbClr val="75755E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FFCC99"/>
                  </a:gs>
                  <a:gs pos="100000">
                    <a:srgbClr val="755E4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история!$A$2:$A$16</c:f>
              <c:strCache/>
            </c:strRef>
          </c:cat>
          <c:val>
            <c:numRef>
              <c:f>история!$B$2:$B$16</c:f>
              <c:numCache/>
            </c:numRef>
          </c:val>
        </c:ser>
        <c:axId val="36097068"/>
        <c:axId val="56438157"/>
      </c:barChart>
      <c:catAx>
        <c:axId val="36097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438157"/>
        <c:crosses val="autoZero"/>
        <c:auto val="1"/>
        <c:lblOffset val="100"/>
        <c:tickLblSkip val="1"/>
        <c:noMultiLvlLbl val="0"/>
      </c:catAx>
      <c:valAx>
        <c:axId val="564381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970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</a:rPr>
              <a:t>2013 г. средний балл по географии (min 37)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565"/>
          <c:w val="0.969"/>
          <c:h val="0.816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CCCCFF"/>
              </a:fgClr>
              <a:bgClr>
                <a:srgbClr val="9999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pct70">
                <a:fgClr>
                  <a:srgbClr val="FFFFCC"/>
                </a:fgClr>
                <a:bgClr>
                  <a:srgbClr val="CCCC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pct60">
                <a:fgClr>
                  <a:srgbClr val="FFCC99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pct60">
                <a:fgClr>
                  <a:srgbClr val="FFFFCC"/>
                </a:fgClr>
                <a:bgClr>
                  <a:srgbClr val="CCCC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географ!$A$2:$A$7</c:f>
              <c:strCache/>
            </c:strRef>
          </c:cat>
          <c:val>
            <c:numRef>
              <c:f>географ!$B$2:$B$7</c:f>
              <c:numCache/>
            </c:numRef>
          </c:val>
          <c:shape val="cylinder"/>
        </c:ser>
        <c:shape val="cylinder"/>
        <c:axId val="38181366"/>
        <c:axId val="8087975"/>
      </c:bar3DChart>
      <c:catAx>
        <c:axId val="38181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087975"/>
        <c:crosses val="autoZero"/>
        <c:auto val="1"/>
        <c:lblOffset val="100"/>
        <c:tickLblSkip val="1"/>
        <c:noMultiLvlLbl val="0"/>
      </c:catAx>
      <c:valAx>
        <c:axId val="80879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8136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2013 г. БИОЛОГИЯ (min 36 баллов)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425"/>
          <c:w val="0.9875"/>
          <c:h val="0.855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5E5E75"/>
                </a:gs>
                <a:gs pos="50000">
                  <a:srgbClr val="CCCCFF"/>
                </a:gs>
                <a:gs pos="100000">
                  <a:srgbClr val="5E5E75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  <c:invertIfNegative val="0"/>
            <c:spPr>
              <a:gradFill rotWithShape="1">
                <a:gsLst>
                  <a:gs pos="0">
                    <a:srgbClr val="FFFFCC"/>
                  </a:gs>
                  <a:gs pos="100000">
                    <a:srgbClr val="75755E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5E5E75"/>
                  </a:gs>
                  <a:gs pos="50000">
                    <a:srgbClr val="CCCCFF"/>
                  </a:gs>
                  <a:gs pos="100000">
                    <a:srgbClr val="5E5E75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5E5E75"/>
                  </a:gs>
                  <a:gs pos="50000">
                    <a:srgbClr val="CCCCFF"/>
                  </a:gs>
                  <a:gs pos="100000">
                    <a:srgbClr val="5E5E75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FFFFCC"/>
                  </a:gs>
                  <a:gs pos="100000">
                    <a:srgbClr val="75755E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5E5E75"/>
                  </a:gs>
                  <a:gs pos="50000">
                    <a:srgbClr val="CCCCFF"/>
                  </a:gs>
                  <a:gs pos="100000">
                    <a:srgbClr val="5E5E75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5E5E75"/>
                  </a:gs>
                  <a:gs pos="50000">
                    <a:srgbClr val="CCCCFF"/>
                  </a:gs>
                  <a:gs pos="100000">
                    <a:srgbClr val="5E5E75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FF99CC"/>
                  </a:gs>
                  <a:gs pos="100000">
                    <a:srgbClr val="75465E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биолог!$A$2:$A$28</c:f>
              <c:strCache/>
            </c:strRef>
          </c:cat>
          <c:val>
            <c:numRef>
              <c:f>биолог!$B$2:$B$28</c:f>
              <c:numCache/>
            </c:numRef>
          </c:val>
        </c:ser>
        <c:axId val="5682912"/>
        <c:axId val="51146209"/>
      </c:barChart>
      <c:catAx>
        <c:axId val="5682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51146209"/>
        <c:crosses val="autoZero"/>
        <c:auto val="1"/>
        <c:lblOffset val="100"/>
        <c:tickLblSkip val="1"/>
        <c:noMultiLvlLbl val="0"/>
      </c:catAx>
      <c:valAx>
        <c:axId val="51146209"/>
        <c:scaling>
          <c:orientation val="minMax"/>
          <c:max val="80"/>
          <c:min val="3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56829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2013 год. математика ЕГЭ БОСОШ+УКП (min 24)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invertIfNegative val="0"/>
            <c:spPr>
              <a:gradFill rotWithShape="1">
                <a:gsLst>
                  <a:gs pos="0">
                    <a:srgbClr val="FFFF99"/>
                  </a:gs>
                  <a:gs pos="100000">
                    <a:srgbClr val="757546"/>
                  </a:gs>
                </a:gsLst>
                <a:lin ang="5400000" scaled="1"/>
              </a:gradFill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FFFFCC"/>
                  </a:gs>
                  <a:gs pos="100000">
                    <a:srgbClr val="75755E"/>
                  </a:gs>
                </a:gsLst>
                <a:lin ang="5400000" scaled="1"/>
              </a:gradFill>
            </c:spPr>
          </c:dPt>
          <c:dLbls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1175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5400000" anchor="ctr"/>
                <a:lstStyle/>
                <a:p>
                  <a:pPr algn="ctr">
                    <a:defRPr lang="en-US" cap="none" sz="1175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175" b="1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математика!$A$36:$A$47</c:f>
              <c:strCache/>
            </c:strRef>
          </c:cat>
          <c:val>
            <c:numRef>
              <c:f>математика!$B$36:$B$47</c:f>
              <c:numCache/>
            </c:numRef>
          </c:val>
        </c:ser>
        <c:axId val="24409778"/>
        <c:axId val="18361411"/>
      </c:barChart>
      <c:catAx>
        <c:axId val="24409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25" b="0" i="0" u="none" baseline="0"/>
            </a:pPr>
          </a:p>
        </c:txPr>
        <c:crossAx val="18361411"/>
        <c:crosses val="autoZero"/>
        <c:auto val="1"/>
        <c:lblOffset val="100"/>
        <c:noMultiLvlLbl val="0"/>
      </c:catAx>
      <c:valAx>
        <c:axId val="183614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4097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solidFill>
                  <a:srgbClr val="000000"/>
                </a:solidFill>
              </a:rPr>
              <a:t>2013 г. средний балл по русскому языку (min 36)</a:t>
            </a:r>
          </a:p>
        </c:rich>
      </c:tx>
      <c:layout>
        <c:manualLayout>
          <c:xMode val="factor"/>
          <c:yMode val="factor"/>
          <c:x val="0.0032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3025"/>
          <c:w val="0.979"/>
          <c:h val="0.854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5E5E75"/>
                </a:gs>
                <a:gs pos="50000">
                  <a:srgbClr val="CCCCFF"/>
                </a:gs>
                <a:gs pos="100000">
                  <a:srgbClr val="5E5E75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gradFill rotWithShape="1">
                <a:gsLst>
                  <a:gs pos="0">
                    <a:srgbClr val="5E5E75"/>
                  </a:gs>
                  <a:gs pos="50000">
                    <a:srgbClr val="CCCCFF"/>
                  </a:gs>
                  <a:gs pos="100000">
                    <a:srgbClr val="5E5E75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5E5E75"/>
                  </a:gs>
                  <a:gs pos="50000">
                    <a:srgbClr val="CCCCFF"/>
                  </a:gs>
                  <a:gs pos="100000">
                    <a:srgbClr val="5E5E75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5E5E75"/>
                  </a:gs>
                  <a:gs pos="50000">
                    <a:srgbClr val="CCCCFF"/>
                  </a:gs>
                  <a:gs pos="100000">
                    <a:srgbClr val="5E5E75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5E5E75"/>
                  </a:gs>
                  <a:gs pos="50000">
                    <a:srgbClr val="CCCCFF"/>
                  </a:gs>
                  <a:gs pos="100000">
                    <a:srgbClr val="5E5E75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5E5E75"/>
                  </a:gs>
                  <a:gs pos="50000">
                    <a:srgbClr val="CCCCFF"/>
                  </a:gs>
                  <a:gs pos="100000">
                    <a:srgbClr val="5E5E75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5E5E75"/>
                  </a:gs>
                  <a:gs pos="50000">
                    <a:srgbClr val="CCCCFF"/>
                  </a:gs>
                  <a:gs pos="100000">
                    <a:srgbClr val="5E5E75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5E5E75"/>
                  </a:gs>
                  <a:gs pos="50000">
                    <a:srgbClr val="CCCCFF"/>
                  </a:gs>
                  <a:gs pos="100000">
                    <a:srgbClr val="5E5E75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75755E"/>
                  </a:gs>
                  <a:gs pos="50000">
                    <a:srgbClr val="FFFFCC"/>
                  </a:gs>
                  <a:gs pos="100000">
                    <a:srgbClr val="75755E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75755E"/>
                  </a:gs>
                  <a:gs pos="50000">
                    <a:srgbClr val="FFFFCC"/>
                  </a:gs>
                  <a:gs pos="100000">
                    <a:srgbClr val="75755E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5E5E75"/>
                  </a:gs>
                  <a:gs pos="50000">
                    <a:srgbClr val="CCCCFF"/>
                  </a:gs>
                  <a:gs pos="100000">
                    <a:srgbClr val="5E5E75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5E5E75"/>
                  </a:gs>
                  <a:gs pos="50000">
                    <a:srgbClr val="CCCCFF"/>
                  </a:gs>
                  <a:gs pos="100000">
                    <a:srgbClr val="5E5E75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5E5E75"/>
                  </a:gs>
                  <a:gs pos="50000">
                    <a:srgbClr val="CCCCFF"/>
                  </a:gs>
                  <a:gs pos="100000">
                    <a:srgbClr val="5E5E75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5E5E75"/>
                  </a:gs>
                  <a:gs pos="50000">
                    <a:srgbClr val="CCCCFF"/>
                  </a:gs>
                  <a:gs pos="100000">
                    <a:srgbClr val="5E5E75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5E5E75"/>
                  </a:gs>
                  <a:gs pos="50000">
                    <a:srgbClr val="CCCCFF"/>
                  </a:gs>
                  <a:gs pos="100000">
                    <a:srgbClr val="5E5E75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5E5E75"/>
                  </a:gs>
                  <a:gs pos="50000">
                    <a:srgbClr val="CCCCFF"/>
                  </a:gs>
                  <a:gs pos="100000">
                    <a:srgbClr val="5E5E75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5E5E75"/>
                  </a:gs>
                  <a:gs pos="50000">
                    <a:srgbClr val="CCCCFF"/>
                  </a:gs>
                  <a:gs pos="100000">
                    <a:srgbClr val="5E5E75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5E5E75"/>
                  </a:gs>
                  <a:gs pos="50000">
                    <a:srgbClr val="CCCCFF"/>
                  </a:gs>
                  <a:gs pos="100000">
                    <a:srgbClr val="5E5E75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5E5E75"/>
                  </a:gs>
                  <a:gs pos="50000">
                    <a:srgbClr val="CCCCFF"/>
                  </a:gs>
                  <a:gs pos="100000">
                    <a:srgbClr val="5E5E75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5E5E75"/>
                  </a:gs>
                  <a:gs pos="50000">
                    <a:srgbClr val="CCCCFF"/>
                  </a:gs>
                  <a:gs pos="100000">
                    <a:srgbClr val="5E5E75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5E5E75"/>
                  </a:gs>
                  <a:gs pos="50000">
                    <a:srgbClr val="CCCCFF"/>
                  </a:gs>
                  <a:gs pos="100000">
                    <a:srgbClr val="5E5E75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5E5E75"/>
                  </a:gs>
                  <a:gs pos="50000">
                    <a:srgbClr val="CCCCFF"/>
                  </a:gs>
                  <a:gs pos="100000">
                    <a:srgbClr val="5E5E75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7"/>
            <c:invertIfNegative val="0"/>
            <c:spPr>
              <a:gradFill rotWithShape="1">
                <a:gsLst>
                  <a:gs pos="0">
                    <a:srgbClr val="5E5E75"/>
                  </a:gs>
                  <a:gs pos="50000">
                    <a:srgbClr val="CCCCFF"/>
                  </a:gs>
                  <a:gs pos="100000">
                    <a:srgbClr val="5E5E75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8"/>
            <c:invertIfNegative val="0"/>
            <c:spPr>
              <a:gradFill rotWithShape="1">
                <a:gsLst>
                  <a:gs pos="0">
                    <a:srgbClr val="5E5E75"/>
                  </a:gs>
                  <a:gs pos="50000">
                    <a:srgbClr val="CCCCFF"/>
                  </a:gs>
                  <a:gs pos="100000">
                    <a:srgbClr val="5E5E75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gradFill rotWithShape="1">
                <a:gsLst>
                  <a:gs pos="0">
                    <a:srgbClr val="5E5E75"/>
                  </a:gs>
                  <a:gs pos="50000">
                    <a:srgbClr val="CCCCFF"/>
                  </a:gs>
                  <a:gs pos="100000">
                    <a:srgbClr val="5E5E75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'русск.яз'!$A$3:$A$29</c:f>
              <c:strCache/>
            </c:strRef>
          </c:cat>
          <c:val>
            <c:numRef>
              <c:f>'русск.яз'!$B$3:$B$29</c:f>
              <c:numCache/>
            </c:numRef>
          </c:val>
        </c:ser>
        <c:axId val="31034972"/>
        <c:axId val="10879293"/>
      </c:barChart>
      <c:catAx>
        <c:axId val="31034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0879293"/>
        <c:crosses val="autoZero"/>
        <c:auto val="1"/>
        <c:lblOffset val="100"/>
        <c:tickLblSkip val="1"/>
        <c:noMultiLvlLbl val="0"/>
      </c:catAx>
      <c:valAx>
        <c:axId val="10879293"/>
        <c:scaling>
          <c:orientation val="minMax"/>
          <c:min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034972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2012 год. РУССКИЙ ЯЗЫК ЕГЭ (БОСОШ+УКП) (min 36)</a:t>
            </a:r>
          </a:p>
        </c:rich>
      </c:tx>
      <c:layout>
        <c:manualLayout>
          <c:xMode val="factor"/>
          <c:yMode val="factor"/>
          <c:x val="-0.0065"/>
          <c:y val="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275"/>
          <c:w val="0.87375"/>
          <c:h val="0.84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FFCC"/>
              </a:solidFill>
            </c:spPr>
          </c:dPt>
          <c:dPt>
            <c:idx val="5"/>
            <c:invertIfNegative val="0"/>
            <c:spPr>
              <a:solidFill>
                <a:srgbClr val="FFFFCC"/>
              </a:solidFill>
            </c:spPr>
          </c:dPt>
          <c:dLbls>
            <c:dLbl>
              <c:idx val="4"/>
              <c:txPr>
                <a:bodyPr vert="horz" rot="-5400000" anchor="ctr"/>
                <a:lstStyle/>
                <a:p>
                  <a:pPr algn="ctr">
                    <a:defRPr lang="en-US" cap="none" sz="1325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5400000" anchor="ctr"/>
                <a:lstStyle/>
                <a:p>
                  <a:pPr algn="ctr">
                    <a:defRPr lang="en-US" cap="none" sz="1325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325" b="1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'русск.яз'!$A$38:$A$49</c:f>
              <c:strCache/>
            </c:strRef>
          </c:cat>
          <c:val>
            <c:numRef>
              <c:f>'русск.яз'!$B$38:$B$49</c:f>
              <c:numCache/>
            </c:numRef>
          </c:val>
        </c:ser>
        <c:axId val="30804774"/>
        <c:axId val="8807511"/>
      </c:barChart>
      <c:catAx>
        <c:axId val="30804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50" b="0" i="0" u="none" baseline="0"/>
            </a:pPr>
          </a:p>
        </c:txPr>
        <c:crossAx val="8807511"/>
        <c:crosses val="autoZero"/>
        <c:auto val="1"/>
        <c:lblOffset val="100"/>
        <c:tickLblSkip val="1"/>
        <c:noMultiLvlLbl val="0"/>
      </c:catAx>
      <c:valAx>
        <c:axId val="88075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8047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2013 г. средний балл по химии (min 36) 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405"/>
          <c:w val="0.9745"/>
          <c:h val="0.838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CFFFF"/>
                </a:gs>
                <a:gs pos="100000">
                  <a:srgbClr val="5E76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75465E"/>
                  </a:gs>
                  <a:gs pos="50000">
                    <a:srgbClr val="FF99CC"/>
                  </a:gs>
                  <a:gs pos="100000">
                    <a:srgbClr val="75465E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5E7575"/>
                  </a:gs>
                  <a:gs pos="50000">
                    <a:srgbClr val="CCFFFF"/>
                  </a:gs>
                  <a:gs pos="100000">
                    <a:srgbClr val="5E7575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химия!$A$3:$A$20</c:f>
              <c:strCache/>
            </c:strRef>
          </c:cat>
          <c:val>
            <c:numRef>
              <c:f>химия!$B$3:$B$20</c:f>
              <c:numCache/>
            </c:numRef>
          </c:val>
        </c:ser>
        <c:axId val="12158736"/>
        <c:axId val="42319761"/>
      </c:barChart>
      <c:catAx>
        <c:axId val="12158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319761"/>
        <c:crosses val="autoZero"/>
        <c:auto val="1"/>
        <c:lblOffset val="100"/>
        <c:tickLblSkip val="1"/>
        <c:noMultiLvlLbl val="0"/>
      </c:catAx>
      <c:valAx>
        <c:axId val="42319761"/>
        <c:scaling>
          <c:orientation val="minMax"/>
          <c:min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587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solidFill>
                  <a:srgbClr val="000000"/>
                </a:solidFill>
              </a:rPr>
              <a:t>2013 г. средний балл по физике (min 36) 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4825"/>
          <c:w val="0.97625"/>
          <c:h val="0.829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FCC"/>
                </a:gs>
                <a:gs pos="100000">
                  <a:srgbClr val="75755E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gradFill rotWithShape="1">
                <a:gsLst>
                  <a:gs pos="0">
                    <a:srgbClr val="FFFFCC"/>
                  </a:gs>
                  <a:gs pos="100000">
                    <a:srgbClr val="75755E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FFFFCC"/>
                  </a:gs>
                  <a:gs pos="100000">
                    <a:srgbClr val="75755E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FFFFCC"/>
                  </a:gs>
                  <a:gs pos="100000">
                    <a:srgbClr val="75755E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FFFFCC"/>
                  </a:gs>
                  <a:gs pos="100000">
                    <a:srgbClr val="75755E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FFFFCC"/>
                  </a:gs>
                  <a:gs pos="100000">
                    <a:srgbClr val="75755E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FFFFCC"/>
                  </a:gs>
                  <a:gs pos="100000">
                    <a:srgbClr val="75755E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5E7575"/>
                  </a:gs>
                  <a:gs pos="100000">
                    <a:srgbClr val="CCFFFF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FFFFCC"/>
                  </a:gs>
                  <a:gs pos="100000">
                    <a:srgbClr val="75755E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FFFFCC"/>
                  </a:gs>
                  <a:gs pos="100000">
                    <a:srgbClr val="75755E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FFFFCC"/>
                  </a:gs>
                  <a:gs pos="100000">
                    <a:srgbClr val="75755E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FFFFCC"/>
                  </a:gs>
                  <a:gs pos="100000">
                    <a:srgbClr val="75755E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FFFFCC"/>
                  </a:gs>
                  <a:gs pos="100000">
                    <a:srgbClr val="75755E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15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15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15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5400000" anchor="ctr"/>
                <a:lstStyle/>
                <a:p>
                  <a:pPr algn="ctr">
                    <a:defRPr lang="en-US" cap="none" sz="15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-5400000" anchor="ctr"/>
                <a:lstStyle/>
                <a:p>
                  <a:pPr algn="ctr">
                    <a:defRPr lang="en-US" cap="none" sz="15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15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15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15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-5400000" anchor="ctr"/>
                <a:lstStyle/>
                <a:p>
                  <a:pPr algn="ctr">
                    <a:defRPr lang="en-US" cap="none" sz="15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-5400000" anchor="ctr"/>
                <a:lstStyle/>
                <a:p>
                  <a:pPr algn="ctr">
                    <a:defRPr lang="en-US" cap="none" sz="15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-5400000" anchor="ctr"/>
                <a:lstStyle/>
                <a:p>
                  <a:pPr algn="ctr">
                    <a:defRPr lang="en-US" cap="none" sz="15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-5400000" anchor="ctr"/>
                <a:lstStyle/>
                <a:p>
                  <a:pPr algn="ctr">
                    <a:defRPr lang="en-US" cap="none" sz="15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-5400000" anchor="ctr"/>
                <a:lstStyle/>
                <a:p>
                  <a:pPr algn="ctr">
                    <a:defRPr lang="en-US" cap="none" sz="15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-5400000" anchor="ctr"/>
                <a:lstStyle/>
                <a:p>
                  <a:pPr algn="ctr">
                    <a:defRPr lang="en-US" cap="none" sz="15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-5400000" anchor="ctr"/>
                <a:lstStyle/>
                <a:p>
                  <a:pPr algn="ctr">
                    <a:defRPr lang="en-US" cap="none" sz="157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575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физика!$A$3:$A$21</c:f>
              <c:strCache/>
            </c:strRef>
          </c:cat>
          <c:val>
            <c:numRef>
              <c:f>физика!$B$3:$B$21</c:f>
              <c:numCache/>
            </c:numRef>
          </c:val>
        </c:ser>
        <c:axId val="45333530"/>
        <c:axId val="5348587"/>
      </c:barChart>
      <c:catAx>
        <c:axId val="45333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48587"/>
        <c:crosses val="autoZero"/>
        <c:auto val="1"/>
        <c:lblOffset val="100"/>
        <c:tickLblSkip val="1"/>
        <c:noMultiLvlLbl val="0"/>
      </c:catAx>
      <c:valAx>
        <c:axId val="5348587"/>
        <c:scaling>
          <c:orientation val="minMax"/>
          <c:min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335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2013 г. информатика и ИКТ (min 40 баллов)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5E5E75"/>
                </a:gs>
                <a:gs pos="50000">
                  <a:srgbClr val="CCCCFF"/>
                </a:gs>
                <a:gs pos="100000">
                  <a:srgbClr val="5E5E75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gradFill rotWithShape="1">
                <a:gsLst>
                  <a:gs pos="0">
                    <a:srgbClr val="5E5E75"/>
                  </a:gs>
                  <a:gs pos="50000">
                    <a:srgbClr val="CCCCFF"/>
                  </a:gs>
                  <a:gs pos="100000">
                    <a:srgbClr val="5E5E75"/>
                  </a:gs>
                </a:gsLst>
                <a:lin ang="0" scaled="1"/>
              </a:gradFill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FFFFCC"/>
                  </a:gs>
                  <a:gs pos="100000">
                    <a:srgbClr val="75755E"/>
                  </a:gs>
                </a:gsLst>
                <a:lin ang="5400000" scaled="1"/>
              </a:gradFill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5E5E75"/>
                  </a:gs>
                  <a:gs pos="50000">
                    <a:srgbClr val="CCCCFF"/>
                  </a:gs>
                  <a:gs pos="100000">
                    <a:srgbClr val="5E5E75"/>
                  </a:gs>
                </a:gsLst>
                <a:lin ang="0" scaled="1"/>
              </a:gradFill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FFFFCC"/>
                  </a:gs>
                  <a:gs pos="100000">
                    <a:srgbClr val="75755E"/>
                  </a:gs>
                </a:gsLst>
                <a:lin ang="5400000" scaled="1"/>
              </a:gradFill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755E46"/>
                  </a:gs>
                  <a:gs pos="50000">
                    <a:srgbClr val="FFCC99"/>
                  </a:gs>
                  <a:gs pos="100000">
                    <a:srgbClr val="755E46"/>
                  </a:gs>
                </a:gsLst>
                <a:lin ang="0" scaled="1"/>
              </a:gradFill>
            </c:spPr>
          </c:dPt>
          <c:dLbls>
            <c:dLbl>
              <c:idx val="5"/>
              <c:txPr>
                <a:bodyPr vert="horz" rot="-5400000" anchor="ctr"/>
                <a:lstStyle/>
                <a:p>
                  <a:pPr algn="ctr">
                    <a:defRPr lang="en-US" cap="none" sz="1125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5400000" anchor="ctr"/>
                <a:lstStyle/>
                <a:p>
                  <a:pPr algn="ctr">
                    <a:defRPr lang="en-US" cap="none" sz="1125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-5400000" anchor="ctr"/>
                <a:lstStyle/>
                <a:p>
                  <a:pPr algn="ctr">
                    <a:defRPr lang="en-US" cap="none" sz="1125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1125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-5400000" anchor="ctr"/>
                <a:lstStyle/>
                <a:p>
                  <a:pPr algn="ctr">
                    <a:defRPr lang="en-US" cap="none" sz="1125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125" b="1" i="0" u="none" baseline="0"/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информат!$A$2:$A$18</c:f>
              <c:strCache/>
            </c:strRef>
          </c:cat>
          <c:val>
            <c:numRef>
              <c:f>информат!$B$2:$B$18</c:f>
              <c:numCache/>
            </c:numRef>
          </c:val>
        </c:ser>
        <c:axId val="48137284"/>
        <c:axId val="30582373"/>
      </c:barChart>
      <c:catAx>
        <c:axId val="48137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30582373"/>
        <c:crosses val="autoZero"/>
        <c:auto val="1"/>
        <c:lblOffset val="100"/>
        <c:noMultiLvlLbl val="0"/>
      </c:catAx>
      <c:valAx>
        <c:axId val="305823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1372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2013 г. средний балл по английскому языку (min 20)</a:t>
            </a:r>
          </a:p>
        </c:rich>
      </c:tx>
      <c:layout>
        <c:manualLayout>
          <c:xMode val="factor"/>
          <c:yMode val="factor"/>
          <c:x val="0.011"/>
          <c:y val="-0.00575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825"/>
          <c:y val="0.106"/>
          <c:w val="0.96325"/>
          <c:h val="0.864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ltDnDiag">
              <a:fgClr>
                <a:srgbClr val="FFFFFF"/>
              </a:fgClr>
              <a:bgClr>
                <a:srgbClr val="CC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pct60">
                <a:fgClr>
                  <a:srgbClr val="FFFF99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pct60">
                <a:fgClr>
                  <a:srgbClr val="FFFF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20">
                <a:fgClr>
                  <a:srgbClr val="FFCC99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'англ.яз'!$A$2:$A$8</c:f>
              <c:strCache/>
            </c:strRef>
          </c:cat>
          <c:val>
            <c:numRef>
              <c:f>'англ.яз'!$B$2:$B$8</c:f>
              <c:numCache/>
            </c:numRef>
          </c:val>
          <c:shape val="cylinder"/>
        </c:ser>
        <c:shape val="cylinder"/>
        <c:axId val="6805902"/>
        <c:axId val="61253119"/>
      </c:bar3DChart>
      <c:catAx>
        <c:axId val="6805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253119"/>
        <c:crosses val="autoZero"/>
        <c:auto val="1"/>
        <c:lblOffset val="100"/>
        <c:tickLblSkip val="1"/>
        <c:noMultiLvlLbl val="0"/>
      </c:catAx>
      <c:valAx>
        <c:axId val="612531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0590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2013 г. средний балл по литературе (min 32)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6775"/>
          <c:w val="0.97675"/>
          <c:h val="0.8322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wdDnDiag">
              <a:fgClr>
                <a:srgbClr val="FFFFCC"/>
              </a:fgClr>
              <a:bgClr>
                <a:srgbClr val="CCFFCC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литерат!$A$2:$A$7</c:f>
              <c:strCache/>
            </c:strRef>
          </c:cat>
          <c:val>
            <c:numRef>
              <c:f>литерат!$B$2:$B$7</c:f>
              <c:numCache/>
            </c:numRef>
          </c:val>
          <c:shape val="cylinder"/>
        </c:ser>
        <c:shape val="cylinder"/>
        <c:axId val="14407160"/>
        <c:axId val="62555577"/>
      </c:bar3DChart>
      <c:catAx>
        <c:axId val="14407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2555577"/>
        <c:crosses val="autoZero"/>
        <c:auto val="1"/>
        <c:lblOffset val="100"/>
        <c:tickLblSkip val="1"/>
        <c:noMultiLvlLbl val="0"/>
      </c:catAx>
      <c:valAx>
        <c:axId val="625555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440716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152400</xdr:rowOff>
    </xdr:from>
    <xdr:to>
      <xdr:col>16</xdr:col>
      <xdr:colOff>85725</xdr:colOff>
      <xdr:row>31</xdr:row>
      <xdr:rowOff>38100</xdr:rowOff>
    </xdr:to>
    <xdr:graphicFrame>
      <xdr:nvGraphicFramePr>
        <xdr:cNvPr id="1" name="Chart 4"/>
        <xdr:cNvGraphicFramePr/>
      </xdr:nvGraphicFramePr>
      <xdr:xfrm>
        <a:off x="2981325" y="152400"/>
        <a:ext cx="785812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428625</xdr:colOff>
      <xdr:row>35</xdr:row>
      <xdr:rowOff>0</xdr:rowOff>
    </xdr:from>
    <xdr:to>
      <xdr:col>14</xdr:col>
      <xdr:colOff>57150</xdr:colOff>
      <xdr:row>55</xdr:row>
      <xdr:rowOff>133350</xdr:rowOff>
    </xdr:to>
    <xdr:graphicFrame>
      <xdr:nvGraphicFramePr>
        <xdr:cNvPr id="2" name="Chart 14"/>
        <xdr:cNvGraphicFramePr/>
      </xdr:nvGraphicFramePr>
      <xdr:xfrm>
        <a:off x="3400425" y="5667375"/>
        <a:ext cx="619125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</xdr:row>
      <xdr:rowOff>47625</xdr:rowOff>
    </xdr:from>
    <xdr:to>
      <xdr:col>16</xdr:col>
      <xdr:colOff>295275</xdr:colOff>
      <xdr:row>23</xdr:row>
      <xdr:rowOff>38100</xdr:rowOff>
    </xdr:to>
    <xdr:graphicFrame>
      <xdr:nvGraphicFramePr>
        <xdr:cNvPr id="1" name="Chart 3"/>
        <xdr:cNvGraphicFramePr/>
      </xdr:nvGraphicFramePr>
      <xdr:xfrm>
        <a:off x="3543300" y="209550"/>
        <a:ext cx="62484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</xdr:row>
      <xdr:rowOff>0</xdr:rowOff>
    </xdr:from>
    <xdr:to>
      <xdr:col>19</xdr:col>
      <xdr:colOff>361950</xdr:colOff>
      <xdr:row>30</xdr:row>
      <xdr:rowOff>142875</xdr:rowOff>
    </xdr:to>
    <xdr:graphicFrame>
      <xdr:nvGraphicFramePr>
        <xdr:cNvPr id="1" name="Chart 4"/>
        <xdr:cNvGraphicFramePr/>
      </xdr:nvGraphicFramePr>
      <xdr:xfrm>
        <a:off x="3657600" y="161925"/>
        <a:ext cx="76676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428625</xdr:colOff>
      <xdr:row>0</xdr:row>
      <xdr:rowOff>152400</xdr:rowOff>
    </xdr:from>
    <xdr:to>
      <xdr:col>20</xdr:col>
      <xdr:colOff>447675</xdr:colOff>
      <xdr:row>33</xdr:row>
      <xdr:rowOff>47625</xdr:rowOff>
    </xdr:to>
    <xdr:graphicFrame>
      <xdr:nvGraphicFramePr>
        <xdr:cNvPr id="1" name="Chart 2"/>
        <xdr:cNvGraphicFramePr/>
      </xdr:nvGraphicFramePr>
      <xdr:xfrm>
        <a:off x="3333750" y="152400"/>
        <a:ext cx="916305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323850</xdr:colOff>
      <xdr:row>34</xdr:row>
      <xdr:rowOff>47625</xdr:rowOff>
    </xdr:from>
    <xdr:to>
      <xdr:col>14</xdr:col>
      <xdr:colOff>447675</xdr:colOff>
      <xdr:row>59</xdr:row>
      <xdr:rowOff>28575</xdr:rowOff>
    </xdr:to>
    <xdr:graphicFrame>
      <xdr:nvGraphicFramePr>
        <xdr:cNvPr id="2" name="Chart 12"/>
        <xdr:cNvGraphicFramePr/>
      </xdr:nvGraphicFramePr>
      <xdr:xfrm>
        <a:off x="3228975" y="5553075"/>
        <a:ext cx="561022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2</xdr:row>
      <xdr:rowOff>0</xdr:rowOff>
    </xdr:from>
    <xdr:to>
      <xdr:col>18</xdr:col>
      <xdr:colOff>457200</xdr:colOff>
      <xdr:row>30</xdr:row>
      <xdr:rowOff>19050</xdr:rowOff>
    </xdr:to>
    <xdr:graphicFrame>
      <xdr:nvGraphicFramePr>
        <xdr:cNvPr id="1" name="Chart 4"/>
        <xdr:cNvGraphicFramePr/>
      </xdr:nvGraphicFramePr>
      <xdr:xfrm>
        <a:off x="3629025" y="323850"/>
        <a:ext cx="756285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419100</xdr:colOff>
      <xdr:row>2</xdr:row>
      <xdr:rowOff>19050</xdr:rowOff>
    </xdr:from>
    <xdr:to>
      <xdr:col>19</xdr:col>
      <xdr:colOff>209550</xdr:colOff>
      <xdr:row>29</xdr:row>
      <xdr:rowOff>28575</xdr:rowOff>
    </xdr:to>
    <xdr:graphicFrame>
      <xdr:nvGraphicFramePr>
        <xdr:cNvPr id="1" name="Chart 3"/>
        <xdr:cNvGraphicFramePr/>
      </xdr:nvGraphicFramePr>
      <xdr:xfrm>
        <a:off x="3114675" y="342900"/>
        <a:ext cx="813435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419100</xdr:colOff>
      <xdr:row>1</xdr:row>
      <xdr:rowOff>19050</xdr:rowOff>
    </xdr:from>
    <xdr:to>
      <xdr:col>19</xdr:col>
      <xdr:colOff>323850</xdr:colOff>
      <xdr:row>25</xdr:row>
      <xdr:rowOff>66675</xdr:rowOff>
    </xdr:to>
    <xdr:graphicFrame>
      <xdr:nvGraphicFramePr>
        <xdr:cNvPr id="1" name="Chart 13"/>
        <xdr:cNvGraphicFramePr/>
      </xdr:nvGraphicFramePr>
      <xdr:xfrm>
        <a:off x="4000500" y="180975"/>
        <a:ext cx="72199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</xdr:row>
      <xdr:rowOff>28575</xdr:rowOff>
    </xdr:from>
    <xdr:to>
      <xdr:col>13</xdr:col>
      <xdr:colOff>457200</xdr:colOff>
      <xdr:row>21</xdr:row>
      <xdr:rowOff>47625</xdr:rowOff>
    </xdr:to>
    <xdr:graphicFrame>
      <xdr:nvGraphicFramePr>
        <xdr:cNvPr id="1" name="Chart 3"/>
        <xdr:cNvGraphicFramePr/>
      </xdr:nvGraphicFramePr>
      <xdr:xfrm>
        <a:off x="3105150" y="190500"/>
        <a:ext cx="52768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1</xdr:row>
      <xdr:rowOff>114300</xdr:rowOff>
    </xdr:from>
    <xdr:to>
      <xdr:col>13</xdr:col>
      <xdr:colOff>485775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733675" y="276225"/>
        <a:ext cx="62484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1</xdr:row>
      <xdr:rowOff>47625</xdr:rowOff>
    </xdr:from>
    <xdr:to>
      <xdr:col>19</xdr:col>
      <xdr:colOff>476250</xdr:colOff>
      <xdr:row>30</xdr:row>
      <xdr:rowOff>47625</xdr:rowOff>
    </xdr:to>
    <xdr:graphicFrame>
      <xdr:nvGraphicFramePr>
        <xdr:cNvPr id="1" name="Chart 3"/>
        <xdr:cNvGraphicFramePr/>
      </xdr:nvGraphicFramePr>
      <xdr:xfrm>
        <a:off x="3876675" y="209550"/>
        <a:ext cx="774382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0</xdr:row>
      <xdr:rowOff>114300</xdr:rowOff>
    </xdr:from>
    <xdr:to>
      <xdr:col>19</xdr:col>
      <xdr:colOff>142875</xdr:colOff>
      <xdr:row>22</xdr:row>
      <xdr:rowOff>123825</xdr:rowOff>
    </xdr:to>
    <xdr:graphicFrame>
      <xdr:nvGraphicFramePr>
        <xdr:cNvPr id="1" name="Chart 3"/>
        <xdr:cNvGraphicFramePr/>
      </xdr:nvGraphicFramePr>
      <xdr:xfrm>
        <a:off x="3876675" y="114300"/>
        <a:ext cx="73533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\&#1088;&#1077;&#1079;-&#1090;&#1099;%20&#1045;&#1043;&#1069;%202011\5_570010_5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esktop\&#1088;&#1077;&#1079;-&#1090;&#1099;%20&#1045;&#1043;&#1069;%202011\1_570001_5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ие заданий"/>
      <sheetName val="XLR_NoRangeSheet"/>
    </sheetNames>
    <sheetDataSet>
      <sheetData sheetId="1">
        <row r="6">
          <cell r="C6" t="str">
            <v>Протокол проверки результатов Единого государственного экзамена</v>
          </cell>
          <cell r="G6" t="str">
            <v>24-Красноярский край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ие заданий"/>
      <sheetName val="XLR_NoRangeSheet"/>
    </sheetNames>
    <sheetDataSet>
      <sheetData sheetId="1">
        <row r="6">
          <cell r="D6" t="str">
            <v>Код ОУ: </v>
          </cell>
          <cell r="E6" t="str">
            <v>570001</v>
          </cell>
          <cell r="F6" t="str">
            <v>01-Русский язык</v>
          </cell>
          <cell r="H6" t="str">
            <v>36</v>
          </cell>
          <cell r="I6" t="str">
            <v>Класс</v>
          </cell>
          <cell r="J6" t="str">
            <v>Код ППЭ</v>
          </cell>
          <cell r="K6" t="str">
            <v>Аудитория</v>
          </cell>
          <cell r="L6" t="str">
            <v>Фамилия</v>
          </cell>
          <cell r="M6" t="str">
            <v>Имя</v>
          </cell>
          <cell r="N6" t="str">
            <v>Отчество</v>
          </cell>
          <cell r="U6" t="str">
            <v>Серия документа</v>
          </cell>
          <cell r="V6" t="str">
            <v>Номер документа</v>
          </cell>
          <cell r="W6" t="str">
            <v>Балл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E47"/>
  <sheetViews>
    <sheetView zoomScalePageLayoutView="0" workbookViewId="0" topLeftCell="A1">
      <selection activeCell="A1" sqref="A1:B27"/>
    </sheetView>
  </sheetViews>
  <sheetFormatPr defaultColWidth="9.140625" defaultRowHeight="12.75"/>
  <cols>
    <col min="1" max="1" width="17.00390625" style="0" customWidth="1"/>
    <col min="3" max="3" width="6.140625" style="0" customWidth="1"/>
    <col min="4" max="4" width="5.8515625" style="0" customWidth="1"/>
    <col min="5" max="5" width="6.421875" style="0" customWidth="1"/>
    <col min="7" max="7" width="17.28125" style="0" customWidth="1"/>
    <col min="10" max="10" width="17.140625" style="0" customWidth="1"/>
  </cols>
  <sheetData>
    <row r="1" spans="1:5" ht="12.75">
      <c r="A1" s="3" t="s">
        <v>18</v>
      </c>
      <c r="C1" s="1" t="s">
        <v>103</v>
      </c>
      <c r="D1" s="1" t="s">
        <v>104</v>
      </c>
      <c r="E1" s="1" t="s">
        <v>105</v>
      </c>
    </row>
    <row r="2" spans="1:5" ht="12.75">
      <c r="A2" s="2" t="s">
        <v>36</v>
      </c>
      <c r="B2" s="60">
        <v>34.76</v>
      </c>
      <c r="C2" s="1">
        <v>17</v>
      </c>
      <c r="D2" s="1">
        <v>3</v>
      </c>
      <c r="E2" s="1">
        <f>D2*100/C2</f>
        <v>17.647058823529413</v>
      </c>
    </row>
    <row r="3" spans="1:5" ht="12.75">
      <c r="A3" s="2" t="s">
        <v>16</v>
      </c>
      <c r="B3" s="60">
        <v>38.57</v>
      </c>
      <c r="C3" s="1">
        <v>14</v>
      </c>
      <c r="D3" s="1"/>
      <c r="E3" s="1">
        <f aca="true" t="shared" si="0" ref="E3:E26">D3*100/C3</f>
        <v>0</v>
      </c>
    </row>
    <row r="4" spans="1:5" ht="12.75">
      <c r="A4" s="2" t="s">
        <v>29</v>
      </c>
      <c r="B4" s="60">
        <v>39.2</v>
      </c>
      <c r="C4" s="1">
        <v>5</v>
      </c>
      <c r="D4" s="1">
        <v>1</v>
      </c>
      <c r="E4" s="1">
        <f t="shared" si="0"/>
        <v>20</v>
      </c>
    </row>
    <row r="5" spans="1:5" ht="12.75">
      <c r="A5" s="2" t="s">
        <v>3</v>
      </c>
      <c r="B5" s="60">
        <v>39.33</v>
      </c>
      <c r="C5" s="1">
        <v>21</v>
      </c>
      <c r="D5" s="1">
        <v>3</v>
      </c>
      <c r="E5" s="1">
        <f t="shared" si="0"/>
        <v>14.285714285714286</v>
      </c>
    </row>
    <row r="6" spans="1:5" ht="12.75">
      <c r="A6" s="2" t="s">
        <v>5</v>
      </c>
      <c r="B6" s="60">
        <v>43.28</v>
      </c>
      <c r="C6" s="1">
        <v>18</v>
      </c>
      <c r="D6" s="1">
        <v>2</v>
      </c>
      <c r="E6" s="1">
        <f t="shared" si="0"/>
        <v>11.11111111111111</v>
      </c>
    </row>
    <row r="7" spans="1:5" ht="12.75">
      <c r="A7" s="2" t="s">
        <v>11</v>
      </c>
      <c r="B7" s="60">
        <v>43.32</v>
      </c>
      <c r="C7" s="1">
        <v>28</v>
      </c>
      <c r="D7" s="1">
        <v>3</v>
      </c>
      <c r="E7" s="1">
        <f t="shared" si="0"/>
        <v>10.714285714285714</v>
      </c>
    </row>
    <row r="8" spans="1:5" ht="12.75">
      <c r="A8" s="58" t="s">
        <v>61</v>
      </c>
      <c r="B8" s="60">
        <v>44.13</v>
      </c>
      <c r="C8" s="1"/>
      <c r="D8" s="1"/>
      <c r="E8" s="1"/>
    </row>
    <row r="9" spans="1:5" ht="12.75">
      <c r="A9" s="2" t="s">
        <v>4</v>
      </c>
      <c r="B9" s="60">
        <v>45.42</v>
      </c>
      <c r="C9" s="1">
        <v>24</v>
      </c>
      <c r="D9" s="1">
        <v>2</v>
      </c>
      <c r="E9" s="1">
        <f t="shared" si="0"/>
        <v>8.333333333333334</v>
      </c>
    </row>
    <row r="10" spans="1:5" ht="12.75">
      <c r="A10" s="2" t="s">
        <v>10</v>
      </c>
      <c r="B10" s="60">
        <v>46.04</v>
      </c>
      <c r="C10" s="1">
        <v>25</v>
      </c>
      <c r="D10" s="1"/>
      <c r="E10" s="1">
        <f t="shared" si="0"/>
        <v>0</v>
      </c>
    </row>
    <row r="11" spans="1:5" ht="12.75">
      <c r="A11" s="2" t="s">
        <v>12</v>
      </c>
      <c r="B11" s="60">
        <v>46.41</v>
      </c>
      <c r="C11" s="1">
        <v>17</v>
      </c>
      <c r="D11" s="1">
        <v>3</v>
      </c>
      <c r="E11" s="1">
        <f t="shared" si="0"/>
        <v>17.647058823529413</v>
      </c>
    </row>
    <row r="12" spans="1:5" ht="12.75">
      <c r="A12" s="2" t="s">
        <v>35</v>
      </c>
      <c r="B12" s="60">
        <v>46.72</v>
      </c>
      <c r="C12" s="1">
        <v>18</v>
      </c>
      <c r="D12" s="1">
        <v>1</v>
      </c>
      <c r="E12" s="1">
        <f t="shared" si="0"/>
        <v>5.555555555555555</v>
      </c>
    </row>
    <row r="13" spans="1:5" ht="12.75">
      <c r="A13" s="2" t="s">
        <v>13</v>
      </c>
      <c r="B13" s="60">
        <v>47.5</v>
      </c>
      <c r="C13" s="1">
        <v>8</v>
      </c>
      <c r="D13" s="1"/>
      <c r="E13" s="1">
        <f t="shared" si="0"/>
        <v>0</v>
      </c>
    </row>
    <row r="14" spans="1:5" ht="12.75">
      <c r="A14" s="2" t="s">
        <v>14</v>
      </c>
      <c r="B14" s="60">
        <v>47.67</v>
      </c>
      <c r="C14" s="1">
        <v>9</v>
      </c>
      <c r="D14" s="1"/>
      <c r="E14" s="1">
        <f t="shared" si="0"/>
        <v>0</v>
      </c>
    </row>
    <row r="15" spans="1:5" ht="12.75">
      <c r="A15" s="2" t="s">
        <v>15</v>
      </c>
      <c r="B15" s="60">
        <v>48.59</v>
      </c>
      <c r="C15" s="1">
        <v>22</v>
      </c>
      <c r="D15" s="1">
        <v>2</v>
      </c>
      <c r="E15" s="1">
        <f t="shared" si="0"/>
        <v>9.090909090909092</v>
      </c>
    </row>
    <row r="16" spans="1:5" ht="12.75">
      <c r="A16" s="110" t="s">
        <v>89</v>
      </c>
      <c r="B16" s="111">
        <v>50.78</v>
      </c>
      <c r="C16" s="19">
        <v>381</v>
      </c>
      <c r="D16" s="19">
        <v>22</v>
      </c>
      <c r="E16" s="19">
        <f t="shared" si="0"/>
        <v>5.774278215223097</v>
      </c>
    </row>
    <row r="17" spans="1:5" ht="12.75">
      <c r="A17" s="2" t="s">
        <v>2</v>
      </c>
      <c r="B17" s="60">
        <v>52</v>
      </c>
      <c r="C17" s="1">
        <v>2</v>
      </c>
      <c r="D17" s="1"/>
      <c r="E17" s="1">
        <f t="shared" si="0"/>
        <v>0</v>
      </c>
    </row>
    <row r="18" spans="1:5" ht="12.75">
      <c r="A18" s="2" t="s">
        <v>34</v>
      </c>
      <c r="B18" s="60">
        <v>52.42</v>
      </c>
      <c r="C18" s="1">
        <v>19</v>
      </c>
      <c r="D18" s="1"/>
      <c r="E18" s="1">
        <f t="shared" si="0"/>
        <v>0</v>
      </c>
    </row>
    <row r="19" spans="1:5" ht="12.75">
      <c r="A19" s="2" t="s">
        <v>1</v>
      </c>
      <c r="B19" s="60">
        <v>54.67</v>
      </c>
      <c r="C19" s="1">
        <v>3</v>
      </c>
      <c r="D19" s="1"/>
      <c r="E19" s="1">
        <f t="shared" si="0"/>
        <v>0</v>
      </c>
    </row>
    <row r="20" spans="1:5" ht="12.75">
      <c r="A20" s="2" t="s">
        <v>9</v>
      </c>
      <c r="B20" s="59">
        <v>56.2</v>
      </c>
      <c r="C20" s="1">
        <v>15</v>
      </c>
      <c r="D20" s="1"/>
      <c r="E20" s="1">
        <f t="shared" si="0"/>
        <v>0</v>
      </c>
    </row>
    <row r="21" spans="1:5" ht="12.75">
      <c r="A21" s="2" t="s">
        <v>0</v>
      </c>
      <c r="B21" s="60">
        <v>57.95</v>
      </c>
      <c r="C21" s="1">
        <v>22</v>
      </c>
      <c r="D21" s="1"/>
      <c r="E21" s="1">
        <f t="shared" si="0"/>
        <v>0</v>
      </c>
    </row>
    <row r="22" spans="1:5" ht="12.75">
      <c r="A22" s="2" t="s">
        <v>6</v>
      </c>
      <c r="B22" s="60">
        <v>58</v>
      </c>
      <c r="C22" s="1">
        <v>6</v>
      </c>
      <c r="D22" s="1"/>
      <c r="E22" s="1">
        <f t="shared" si="0"/>
        <v>0</v>
      </c>
    </row>
    <row r="23" spans="1:5" ht="12.75">
      <c r="A23" s="1" t="s">
        <v>7</v>
      </c>
      <c r="B23" s="60">
        <v>58.14</v>
      </c>
      <c r="C23" s="1">
        <v>14</v>
      </c>
      <c r="D23" s="1"/>
      <c r="E23" s="1">
        <f t="shared" si="0"/>
        <v>0</v>
      </c>
    </row>
    <row r="24" spans="1:5" ht="12.75">
      <c r="A24" s="2" t="s">
        <v>17</v>
      </c>
      <c r="B24" s="60">
        <v>60.59</v>
      </c>
      <c r="C24" s="1">
        <v>32</v>
      </c>
      <c r="D24" s="1">
        <v>1</v>
      </c>
      <c r="E24" s="1">
        <f t="shared" si="0"/>
        <v>3.125</v>
      </c>
    </row>
    <row r="25" spans="1:5" ht="12.75">
      <c r="A25" s="45" t="s">
        <v>30</v>
      </c>
      <c r="B25" s="61">
        <v>63.41</v>
      </c>
      <c r="C25" s="1">
        <v>41</v>
      </c>
      <c r="D25" s="1"/>
      <c r="E25" s="1">
        <f t="shared" si="0"/>
        <v>0</v>
      </c>
    </row>
    <row r="26" spans="1:5" ht="12.75">
      <c r="A26" s="45" t="s">
        <v>8</v>
      </c>
      <c r="B26" s="61">
        <v>70</v>
      </c>
      <c r="C26" s="1">
        <v>70</v>
      </c>
      <c r="D26" s="1"/>
      <c r="E26" s="1">
        <f t="shared" si="0"/>
        <v>0</v>
      </c>
    </row>
    <row r="27" spans="1:5" ht="12.75">
      <c r="A27" s="108" t="s">
        <v>90</v>
      </c>
      <c r="B27" s="109">
        <v>49.69</v>
      </c>
      <c r="C27" s="1"/>
      <c r="D27" s="1"/>
      <c r="E27" s="1"/>
    </row>
    <row r="28" spans="1:5" ht="12.75">
      <c r="A28" s="63" t="s">
        <v>91</v>
      </c>
      <c r="B28" s="61">
        <v>46.2</v>
      </c>
      <c r="C28" s="62"/>
      <c r="D28" s="62"/>
      <c r="E28" s="1"/>
    </row>
    <row r="29" spans="3:5" ht="12.75">
      <c r="C29" s="50"/>
      <c r="D29" s="50"/>
      <c r="E29" s="50"/>
    </row>
    <row r="30" spans="1:5" ht="12.75">
      <c r="A30" s="12" t="s">
        <v>42</v>
      </c>
      <c r="C30" s="50"/>
      <c r="D30" s="50"/>
      <c r="E30" s="50"/>
    </row>
    <row r="31" spans="3:5" ht="12.75">
      <c r="C31" s="50"/>
      <c r="D31" s="50"/>
      <c r="E31" s="50"/>
    </row>
    <row r="32" spans="3:5" ht="12.75">
      <c r="C32" s="50"/>
      <c r="D32" s="50"/>
      <c r="E32" s="50"/>
    </row>
    <row r="33" spans="3:5" ht="12.75">
      <c r="C33" s="50"/>
      <c r="D33" s="50"/>
      <c r="E33" s="50"/>
    </row>
    <row r="34" spans="3:5" ht="12.75">
      <c r="C34" s="50"/>
      <c r="D34" s="50"/>
      <c r="E34" s="50"/>
    </row>
    <row r="35" spans="1:5" ht="12.75">
      <c r="A35" s="3" t="s">
        <v>18</v>
      </c>
      <c r="C35" s="50"/>
      <c r="D35" s="50"/>
      <c r="E35" s="50"/>
    </row>
    <row r="36" spans="1:5" ht="12.75">
      <c r="A36" s="2" t="s">
        <v>92</v>
      </c>
      <c r="B36" s="60">
        <v>14.5</v>
      </c>
      <c r="C36" s="1">
        <v>2</v>
      </c>
      <c r="D36" s="1">
        <v>1</v>
      </c>
      <c r="E36" s="1">
        <f>D36*100/C36</f>
        <v>50</v>
      </c>
    </row>
    <row r="37" spans="1:5" ht="12.75">
      <c r="A37" s="2" t="s">
        <v>83</v>
      </c>
      <c r="B37" s="60">
        <v>14.7</v>
      </c>
      <c r="C37" s="1">
        <v>10</v>
      </c>
      <c r="D37" s="1">
        <v>7</v>
      </c>
      <c r="E37" s="1">
        <f aca="true" t="shared" si="1" ref="E37:E47">D37*100/C37</f>
        <v>70</v>
      </c>
    </row>
    <row r="38" spans="1:5" ht="12.75">
      <c r="A38" s="2" t="s">
        <v>81</v>
      </c>
      <c r="B38" s="60">
        <v>20.05</v>
      </c>
      <c r="C38" s="1">
        <v>38</v>
      </c>
      <c r="D38" s="1">
        <v>22</v>
      </c>
      <c r="E38" s="1">
        <f t="shared" si="1"/>
        <v>57.89473684210526</v>
      </c>
    </row>
    <row r="39" spans="1:5" ht="12.75">
      <c r="A39" s="58" t="s">
        <v>94</v>
      </c>
      <c r="B39" s="88">
        <v>24.8</v>
      </c>
      <c r="C39" s="19">
        <v>73</v>
      </c>
      <c r="D39" s="19">
        <v>34</v>
      </c>
      <c r="E39" s="19">
        <f t="shared" si="1"/>
        <v>46.57534246575342</v>
      </c>
    </row>
    <row r="40" spans="1:5" ht="12.75">
      <c r="A40" s="58" t="s">
        <v>82</v>
      </c>
      <c r="B40" s="60">
        <v>25.02</v>
      </c>
      <c r="C40" s="1"/>
      <c r="D40" s="1"/>
      <c r="E40" s="1"/>
    </row>
    <row r="41" spans="1:5" ht="12.75">
      <c r="A41" s="2" t="s">
        <v>84</v>
      </c>
      <c r="B41" s="60">
        <v>29.33</v>
      </c>
      <c r="C41" s="1">
        <v>3</v>
      </c>
      <c r="D41" s="1"/>
      <c r="E41" s="1">
        <f t="shared" si="1"/>
        <v>0</v>
      </c>
    </row>
    <row r="42" spans="1:5" ht="12.75">
      <c r="A42" s="21" t="s">
        <v>78</v>
      </c>
      <c r="B42" s="60">
        <v>31.57</v>
      </c>
      <c r="C42" s="1">
        <v>7</v>
      </c>
      <c r="D42" s="1">
        <v>2</v>
      </c>
      <c r="E42" s="1">
        <f t="shared" si="1"/>
        <v>28.571428571428573</v>
      </c>
    </row>
    <row r="43" spans="1:5" ht="12.75">
      <c r="A43" s="2" t="s">
        <v>86</v>
      </c>
      <c r="B43" s="60">
        <v>32</v>
      </c>
      <c r="C43" s="1">
        <v>1</v>
      </c>
      <c r="D43" s="1"/>
      <c r="E43" s="1">
        <f t="shared" si="1"/>
        <v>0</v>
      </c>
    </row>
    <row r="44" spans="1:5" ht="12.75">
      <c r="A44" s="2" t="s">
        <v>80</v>
      </c>
      <c r="B44" s="60">
        <v>36</v>
      </c>
      <c r="C44" s="1">
        <v>1</v>
      </c>
      <c r="D44" s="1"/>
      <c r="E44" s="1">
        <f t="shared" si="1"/>
        <v>0</v>
      </c>
    </row>
    <row r="45" spans="1:5" ht="12.75">
      <c r="A45" s="2" t="s">
        <v>85</v>
      </c>
      <c r="B45" s="60">
        <v>39.2</v>
      </c>
      <c r="C45" s="1">
        <v>5</v>
      </c>
      <c r="D45" s="1">
        <v>2</v>
      </c>
      <c r="E45" s="1">
        <f t="shared" si="1"/>
        <v>40</v>
      </c>
    </row>
    <row r="46" spans="1:5" ht="12.75">
      <c r="A46" s="2" t="s">
        <v>79</v>
      </c>
      <c r="B46" s="60">
        <v>49.6</v>
      </c>
      <c r="C46" s="1">
        <v>5</v>
      </c>
      <c r="D46" s="1"/>
      <c r="E46" s="1">
        <f t="shared" si="1"/>
        <v>0</v>
      </c>
    </row>
    <row r="47" spans="1:5" ht="12.75">
      <c r="A47" s="2" t="s">
        <v>93</v>
      </c>
      <c r="B47" s="60">
        <v>52</v>
      </c>
      <c r="C47" s="1">
        <v>1</v>
      </c>
      <c r="D47" s="1"/>
      <c r="E47" s="1">
        <f t="shared" si="1"/>
        <v>0</v>
      </c>
    </row>
  </sheetData>
  <sheetProtection/>
  <autoFilter ref="B1:B28">
    <sortState ref="B2:B47">
      <sortCondition sortBy="value" ref="B2:B47"/>
    </sortState>
  </autoFilter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E8"/>
  <sheetViews>
    <sheetView zoomScalePageLayoutView="0" workbookViewId="0" topLeftCell="A1">
      <selection activeCell="A1" sqref="A1:B6"/>
    </sheetView>
  </sheetViews>
  <sheetFormatPr defaultColWidth="9.140625" defaultRowHeight="12.75"/>
  <cols>
    <col min="1" max="1" width="18.421875" style="0" customWidth="1"/>
    <col min="2" max="2" width="7.00390625" style="0" customWidth="1"/>
    <col min="3" max="3" width="7.140625" style="0" customWidth="1"/>
    <col min="4" max="4" width="6.28125" style="0" customWidth="1"/>
    <col min="5" max="5" width="6.140625" style="0" customWidth="1"/>
    <col min="6" max="6" width="6.00390625" style="0" customWidth="1"/>
  </cols>
  <sheetData>
    <row r="1" spans="1:5" ht="12.75">
      <c r="A1" s="3" t="s">
        <v>23</v>
      </c>
      <c r="C1" s="3" t="s">
        <v>103</v>
      </c>
      <c r="D1" s="3" t="s">
        <v>107</v>
      </c>
      <c r="E1" s="3" t="s">
        <v>111</v>
      </c>
    </row>
    <row r="2" spans="1:5" ht="12.75">
      <c r="A2" s="1" t="s">
        <v>113</v>
      </c>
      <c r="B2" s="1">
        <v>42</v>
      </c>
      <c r="C2" s="1">
        <v>1</v>
      </c>
      <c r="D2" s="1"/>
      <c r="E2" s="1"/>
    </row>
    <row r="3" spans="1:5" ht="12.75">
      <c r="A3" s="4" t="s">
        <v>101</v>
      </c>
      <c r="B3" s="86">
        <v>55.5</v>
      </c>
      <c r="C3" s="1"/>
      <c r="D3" s="1"/>
      <c r="E3" s="1"/>
    </row>
    <row r="4" spans="1:5" ht="12.75">
      <c r="A4" s="17" t="s">
        <v>90</v>
      </c>
      <c r="B4" s="17">
        <v>62.23</v>
      </c>
      <c r="C4" s="1"/>
      <c r="D4" s="1"/>
      <c r="E4" s="1"/>
    </row>
    <row r="5" spans="1:5" ht="12.75">
      <c r="A5" s="4" t="s">
        <v>58</v>
      </c>
      <c r="B5" s="7">
        <v>64</v>
      </c>
      <c r="C5" s="1"/>
      <c r="D5" s="1"/>
      <c r="E5" s="1"/>
    </row>
    <row r="6" spans="1:5" ht="12.75">
      <c r="A6" s="2" t="s">
        <v>4</v>
      </c>
      <c r="B6" s="16">
        <v>69</v>
      </c>
      <c r="C6" s="1">
        <v>1</v>
      </c>
      <c r="D6" s="19">
        <v>1</v>
      </c>
      <c r="E6" s="19">
        <f>D6*100/(D6+C6)</f>
        <v>50</v>
      </c>
    </row>
    <row r="7" spans="1:5" ht="12.75">
      <c r="A7" s="6" t="s">
        <v>91</v>
      </c>
      <c r="B7" s="6"/>
      <c r="C7" s="1"/>
      <c r="D7" s="1"/>
      <c r="E7" s="1"/>
    </row>
    <row r="8" spans="1:5" ht="12.75">
      <c r="A8" s="1" t="s">
        <v>15</v>
      </c>
      <c r="B8" s="1"/>
      <c r="C8" s="1"/>
      <c r="D8" s="19">
        <v>1</v>
      </c>
      <c r="E8" s="19">
        <v>100</v>
      </c>
    </row>
  </sheetData>
  <sheetProtection/>
  <autoFilter ref="B1:B7"/>
  <printOptions/>
  <pageMargins left="0.75" right="0.75" top="1" bottom="1" header="0.5" footer="0.5"/>
  <pageSetup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9"/>
  </sheetPr>
  <dimension ref="A1:G30"/>
  <sheetViews>
    <sheetView zoomScalePageLayoutView="0" workbookViewId="0" topLeftCell="A1">
      <selection activeCell="A1" sqref="A1:B27"/>
    </sheetView>
  </sheetViews>
  <sheetFormatPr defaultColWidth="9.140625" defaultRowHeight="12.75"/>
  <cols>
    <col min="1" max="1" width="17.140625" style="0" customWidth="1"/>
    <col min="3" max="3" width="5.140625" style="0" customWidth="1"/>
    <col min="4" max="4" width="6.00390625" style="0" customWidth="1"/>
    <col min="5" max="5" width="5.140625" style="0" customWidth="1"/>
    <col min="6" max="6" width="6.7109375" style="0" customWidth="1"/>
    <col min="7" max="7" width="5.421875" style="0" customWidth="1"/>
  </cols>
  <sheetData>
    <row r="1" spans="1:7" ht="12.75">
      <c r="A1" s="3" t="s">
        <v>22</v>
      </c>
      <c r="C1" s="19" t="s">
        <v>103</v>
      </c>
      <c r="D1" s="19" t="s">
        <v>104</v>
      </c>
      <c r="E1" s="19" t="s">
        <v>105</v>
      </c>
      <c r="F1" s="19" t="s">
        <v>107</v>
      </c>
      <c r="G1" s="19" t="s">
        <v>111</v>
      </c>
    </row>
    <row r="2" spans="1:7" ht="12.75">
      <c r="A2" s="1" t="s">
        <v>17</v>
      </c>
      <c r="B2" s="69">
        <v>38</v>
      </c>
      <c r="C2" s="13">
        <v>1</v>
      </c>
      <c r="D2" s="1"/>
      <c r="E2" s="1"/>
      <c r="F2" s="1"/>
      <c r="G2" s="1"/>
    </row>
    <row r="3" spans="1:7" ht="12.75">
      <c r="A3" s="1" t="s">
        <v>10</v>
      </c>
      <c r="B3" s="69">
        <v>39.89</v>
      </c>
      <c r="C3" s="13">
        <v>9</v>
      </c>
      <c r="D3" s="1">
        <v>4</v>
      </c>
      <c r="E3" s="1">
        <f>D3*100/C3</f>
        <v>44.44444444444444</v>
      </c>
      <c r="F3" s="1"/>
      <c r="G3" s="1">
        <f>F3*100/(F3+C3)</f>
        <v>0</v>
      </c>
    </row>
    <row r="4" spans="1:7" ht="12.75">
      <c r="A4" s="1" t="s">
        <v>36</v>
      </c>
      <c r="B4" s="69">
        <v>43.3</v>
      </c>
      <c r="C4" s="13">
        <v>6</v>
      </c>
      <c r="D4" s="1">
        <v>3</v>
      </c>
      <c r="E4" s="1">
        <f>D4*100/C4</f>
        <v>50</v>
      </c>
      <c r="F4" s="1"/>
      <c r="G4" s="1">
        <f>F4*100/(F4+C4)</f>
        <v>0</v>
      </c>
    </row>
    <row r="5" spans="1:7" ht="12.75">
      <c r="A5" s="1" t="s">
        <v>5</v>
      </c>
      <c r="B5" s="69">
        <v>43.75</v>
      </c>
      <c r="C5" s="13">
        <v>4</v>
      </c>
      <c r="D5" s="1"/>
      <c r="E5" s="1"/>
      <c r="F5" s="1"/>
      <c r="G5" s="1"/>
    </row>
    <row r="6" spans="1:7" ht="12.75">
      <c r="A6" s="1" t="s">
        <v>1</v>
      </c>
      <c r="B6" s="69">
        <v>44</v>
      </c>
      <c r="C6" s="13">
        <v>1</v>
      </c>
      <c r="D6" s="1"/>
      <c r="E6" s="1">
        <f>D6*100/C6</f>
        <v>0</v>
      </c>
      <c r="F6" s="1"/>
      <c r="G6" s="1">
        <f>F6*100/(F6+C6)</f>
        <v>0</v>
      </c>
    </row>
    <row r="7" spans="1:7" ht="12.75">
      <c r="A7" s="1" t="s">
        <v>14</v>
      </c>
      <c r="B7" s="69">
        <v>45.75</v>
      </c>
      <c r="C7" s="13">
        <v>4</v>
      </c>
      <c r="D7" s="1"/>
      <c r="E7" s="1">
        <f>D7*100/C7</f>
        <v>0</v>
      </c>
      <c r="F7" s="1"/>
      <c r="G7" s="1">
        <f>F7*100/(F7+C7)</f>
        <v>0</v>
      </c>
    </row>
    <row r="8" spans="1:7" ht="12.75">
      <c r="A8" s="1" t="s">
        <v>11</v>
      </c>
      <c r="B8" s="69">
        <v>46.86</v>
      </c>
      <c r="C8" s="13">
        <v>7</v>
      </c>
      <c r="D8" s="1">
        <v>2</v>
      </c>
      <c r="E8" s="1">
        <f>D8*100/C8</f>
        <v>28.571428571428573</v>
      </c>
      <c r="F8" s="1"/>
      <c r="G8" s="1">
        <f>F8*100/(F8+C8)</f>
        <v>0</v>
      </c>
    </row>
    <row r="9" spans="1:7" ht="12.75">
      <c r="A9" s="1" t="s">
        <v>3</v>
      </c>
      <c r="B9" s="69">
        <v>48.17</v>
      </c>
      <c r="C9" s="13">
        <v>6</v>
      </c>
      <c r="D9" s="1"/>
      <c r="E9" s="1">
        <f>D9*100/C9</f>
        <v>0</v>
      </c>
      <c r="F9" s="1"/>
      <c r="G9" s="1">
        <f>F9*100/(F9+C9)</f>
        <v>0</v>
      </c>
    </row>
    <row r="10" spans="1:7" ht="12.75">
      <c r="A10" s="1" t="s">
        <v>15</v>
      </c>
      <c r="B10" s="69">
        <v>48.38</v>
      </c>
      <c r="C10" s="13">
        <v>8</v>
      </c>
      <c r="D10" s="1">
        <v>2</v>
      </c>
      <c r="E10" s="1">
        <f>D10*100/C10</f>
        <v>25</v>
      </c>
      <c r="F10" s="1"/>
      <c r="G10" s="1">
        <f>F10*100/(F10+C10)</f>
        <v>0</v>
      </c>
    </row>
    <row r="11" spans="1:7" ht="12.75">
      <c r="A11" s="4" t="s">
        <v>58</v>
      </c>
      <c r="B11" s="70">
        <v>49.97</v>
      </c>
      <c r="C11" s="13"/>
      <c r="D11" s="1"/>
      <c r="E11" s="1"/>
      <c r="F11" s="1"/>
      <c r="G11" s="1"/>
    </row>
    <row r="12" spans="1:7" ht="12.75">
      <c r="A12" s="1" t="s">
        <v>13</v>
      </c>
      <c r="B12" s="69">
        <v>50</v>
      </c>
      <c r="C12" s="13">
        <v>2</v>
      </c>
      <c r="D12" s="1"/>
      <c r="E12" s="1">
        <f>D12*100/C12</f>
        <v>0</v>
      </c>
      <c r="F12" s="1"/>
      <c r="G12" s="1">
        <f>F12*100/(F12+C12)</f>
        <v>0</v>
      </c>
    </row>
    <row r="13" spans="1:7" ht="12.75">
      <c r="A13" s="1" t="s">
        <v>0</v>
      </c>
      <c r="B13" s="69">
        <v>50.1</v>
      </c>
      <c r="C13" s="13">
        <v>9</v>
      </c>
      <c r="D13" s="1"/>
      <c r="E13" s="1">
        <f>D13*100/C13</f>
        <v>0</v>
      </c>
      <c r="F13" s="1"/>
      <c r="G13" s="1">
        <f>F13*100/(F13+C13)</f>
        <v>0</v>
      </c>
    </row>
    <row r="14" spans="1:7" ht="12.75">
      <c r="A14" s="86" t="s">
        <v>100</v>
      </c>
      <c r="B14" s="87">
        <v>51.3</v>
      </c>
      <c r="C14" s="13"/>
      <c r="D14" s="1"/>
      <c r="E14" s="1"/>
      <c r="F14" s="1"/>
      <c r="G14" s="1"/>
    </row>
    <row r="15" spans="1:7" ht="12.75">
      <c r="A15" s="1" t="s">
        <v>34</v>
      </c>
      <c r="B15" s="69">
        <v>52</v>
      </c>
      <c r="C15" s="13">
        <v>2</v>
      </c>
      <c r="D15" s="1">
        <v>1</v>
      </c>
      <c r="E15" s="1">
        <f>D15*100/C15</f>
        <v>50</v>
      </c>
      <c r="F15" s="1"/>
      <c r="G15" s="1">
        <f>F15*100/(F15+C15)</f>
        <v>0</v>
      </c>
    </row>
    <row r="16" spans="1:7" ht="12.75">
      <c r="A16" s="1" t="s">
        <v>6</v>
      </c>
      <c r="B16" s="69">
        <v>52.67</v>
      </c>
      <c r="C16" s="13">
        <v>3</v>
      </c>
      <c r="D16" s="1"/>
      <c r="E16" s="1">
        <f>D16*100/C16</f>
        <v>0</v>
      </c>
      <c r="F16" s="1"/>
      <c r="G16" s="1">
        <f>F16*100/(F16+C16)</f>
        <v>0</v>
      </c>
    </row>
    <row r="17" spans="1:7" ht="12.75">
      <c r="A17" s="1" t="s">
        <v>4</v>
      </c>
      <c r="B17" s="69">
        <v>53</v>
      </c>
      <c r="C17" s="13">
        <v>4</v>
      </c>
      <c r="D17" s="1">
        <v>1</v>
      </c>
      <c r="E17" s="1">
        <f>D17*100/C17</f>
        <v>25</v>
      </c>
      <c r="F17" s="1"/>
      <c r="G17" s="1">
        <f>F17*100/(F17+C17)</f>
        <v>0</v>
      </c>
    </row>
    <row r="18" spans="1:7" ht="12.75">
      <c r="A18" s="2" t="s">
        <v>81</v>
      </c>
      <c r="B18" s="69">
        <v>53.5</v>
      </c>
      <c r="C18" s="13">
        <v>2</v>
      </c>
      <c r="D18" s="1"/>
      <c r="E18" s="1"/>
      <c r="F18" s="1"/>
      <c r="G18" s="1"/>
    </row>
    <row r="19" spans="1:7" ht="12.75">
      <c r="A19" s="1" t="s">
        <v>7</v>
      </c>
      <c r="B19" s="69">
        <v>54</v>
      </c>
      <c r="C19" s="13">
        <v>5</v>
      </c>
      <c r="D19" s="1"/>
      <c r="E19" s="1">
        <f>D19*100/C19</f>
        <v>0</v>
      </c>
      <c r="F19" s="1"/>
      <c r="G19" s="1">
        <f>F19*100/(F19+C19)</f>
        <v>0</v>
      </c>
    </row>
    <row r="20" spans="1:7" ht="12.75">
      <c r="A20" s="5" t="s">
        <v>90</v>
      </c>
      <c r="B20" s="84">
        <v>54.59</v>
      </c>
      <c r="C20" s="13"/>
      <c r="D20" s="1"/>
      <c r="E20" s="1"/>
      <c r="F20" s="1"/>
      <c r="G20" s="1"/>
    </row>
    <row r="21" spans="1:7" ht="12.75">
      <c r="A21" s="1" t="s">
        <v>16</v>
      </c>
      <c r="B21" s="69">
        <v>55.4</v>
      </c>
      <c r="C21" s="13">
        <v>5</v>
      </c>
      <c r="D21" s="1"/>
      <c r="E21" s="1">
        <f aca="true" t="shared" si="0" ref="E21:E26">D21*100/C21</f>
        <v>0</v>
      </c>
      <c r="F21" s="1"/>
      <c r="G21" s="1">
        <f aca="true" t="shared" si="1" ref="G21:G26">F21*100/(F21+C21)</f>
        <v>0</v>
      </c>
    </row>
    <row r="22" spans="1:7" ht="12.75">
      <c r="A22" s="1" t="s">
        <v>9</v>
      </c>
      <c r="B22" s="69">
        <v>55.75</v>
      </c>
      <c r="C22" s="13">
        <v>4</v>
      </c>
      <c r="D22" s="1"/>
      <c r="E22" s="1">
        <f t="shared" si="0"/>
        <v>0</v>
      </c>
      <c r="F22" s="1"/>
      <c r="G22" s="1">
        <f t="shared" si="1"/>
        <v>0</v>
      </c>
    </row>
    <row r="23" spans="1:7" ht="12.75">
      <c r="A23" s="1" t="s">
        <v>12</v>
      </c>
      <c r="B23" s="69">
        <v>58.14</v>
      </c>
      <c r="C23" s="13">
        <v>7</v>
      </c>
      <c r="D23" s="1"/>
      <c r="E23" s="1">
        <f t="shared" si="0"/>
        <v>0</v>
      </c>
      <c r="F23" s="1"/>
      <c r="G23" s="1">
        <f t="shared" si="1"/>
        <v>0</v>
      </c>
    </row>
    <row r="24" spans="1:7" ht="12.75">
      <c r="A24" s="1" t="s">
        <v>37</v>
      </c>
      <c r="B24" s="69">
        <v>58.67</v>
      </c>
      <c r="C24" s="13">
        <v>3</v>
      </c>
      <c r="D24" s="1"/>
      <c r="E24" s="1">
        <f t="shared" si="0"/>
        <v>0</v>
      </c>
      <c r="F24" s="19">
        <v>2</v>
      </c>
      <c r="G24" s="19">
        <f t="shared" si="1"/>
        <v>40</v>
      </c>
    </row>
    <row r="25" spans="1:7" ht="12.75">
      <c r="A25" s="1" t="s">
        <v>2</v>
      </c>
      <c r="B25" s="69">
        <v>65</v>
      </c>
      <c r="C25" s="13">
        <v>1</v>
      </c>
      <c r="D25" s="1"/>
      <c r="E25" s="1">
        <f t="shared" si="0"/>
        <v>0</v>
      </c>
      <c r="F25" s="1"/>
      <c r="G25" s="1">
        <f t="shared" si="1"/>
        <v>0</v>
      </c>
    </row>
    <row r="26" spans="1:7" ht="12.75">
      <c r="A26" s="1" t="s">
        <v>30</v>
      </c>
      <c r="B26" s="69">
        <v>68.83</v>
      </c>
      <c r="C26" s="13">
        <v>6</v>
      </c>
      <c r="D26" s="1">
        <v>1</v>
      </c>
      <c r="E26" s="1">
        <f t="shared" si="0"/>
        <v>16.666666666666668</v>
      </c>
      <c r="F26" s="19">
        <v>3</v>
      </c>
      <c r="G26" s="19">
        <f t="shared" si="1"/>
        <v>33.333333333333336</v>
      </c>
    </row>
    <row r="27" spans="1:7" ht="12.75">
      <c r="A27" s="14" t="s">
        <v>29</v>
      </c>
      <c r="B27" s="69">
        <v>70.33</v>
      </c>
      <c r="C27" s="13">
        <v>3</v>
      </c>
      <c r="D27" s="1"/>
      <c r="E27" s="1"/>
      <c r="F27" s="1"/>
      <c r="G27" s="1"/>
    </row>
    <row r="28" spans="1:7" ht="12.75">
      <c r="A28" s="6" t="s">
        <v>91</v>
      </c>
      <c r="B28" s="79"/>
      <c r="C28" s="1"/>
      <c r="D28" s="1"/>
      <c r="E28" s="1"/>
      <c r="F28" s="1"/>
      <c r="G28" s="1"/>
    </row>
    <row r="29" spans="3:7" ht="12.75">
      <c r="C29" s="19">
        <f>SUM(C2:C28)</f>
        <v>102</v>
      </c>
      <c r="D29" s="19">
        <f>SUM(D2:D28)</f>
        <v>14</v>
      </c>
      <c r="E29" s="19">
        <f>D29*100/C29</f>
        <v>13.72549019607843</v>
      </c>
      <c r="F29" s="19">
        <f>SUM(F13:F28)</f>
        <v>5</v>
      </c>
      <c r="G29" s="19">
        <f>F29*100/(F29+C29)</f>
        <v>4.672897196261682</v>
      </c>
    </row>
    <row r="30" spans="1:3" ht="12.75">
      <c r="A30" s="10"/>
      <c r="B30" s="51"/>
      <c r="C30" s="50"/>
    </row>
  </sheetData>
  <sheetProtection/>
  <autoFilter ref="B1:B28">
    <sortState ref="B2:B30">
      <sortCondition sortBy="value" ref="B2:B30"/>
    </sortState>
  </autoFilter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B1:X47"/>
  <sheetViews>
    <sheetView zoomScalePageLayoutView="0" workbookViewId="0" topLeftCell="D1">
      <selection activeCell="V1" sqref="V1:W16384"/>
    </sheetView>
  </sheetViews>
  <sheetFormatPr defaultColWidth="9.140625" defaultRowHeight="12.75"/>
  <cols>
    <col min="1" max="1" width="3.140625" style="0" customWidth="1"/>
    <col min="2" max="2" width="17.421875" style="0" customWidth="1"/>
    <col min="3" max="3" width="7.140625" style="0" customWidth="1"/>
    <col min="4" max="4" width="10.28125" style="0" customWidth="1"/>
    <col min="5" max="5" width="9.57421875" style="0" customWidth="1"/>
    <col min="6" max="6" width="6.7109375" style="0" customWidth="1"/>
    <col min="7" max="7" width="7.7109375" style="0" customWidth="1"/>
    <col min="9" max="9" width="15.57421875" style="0" customWidth="1"/>
    <col min="10" max="10" width="5.8515625" style="0" customWidth="1"/>
    <col min="11" max="11" width="7.00390625" style="0" customWidth="1"/>
    <col min="12" max="12" width="6.00390625" style="0" customWidth="1"/>
    <col min="13" max="13" width="5.421875" style="0" customWidth="1"/>
    <col min="14" max="14" width="6.421875" style="0" customWidth="1"/>
    <col min="15" max="15" width="6.28125" style="0" customWidth="1"/>
    <col min="16" max="16" width="6.57421875" style="0" customWidth="1"/>
    <col min="17" max="17" width="7.00390625" style="0" customWidth="1"/>
    <col min="18" max="18" width="6.28125" style="0" customWidth="1"/>
  </cols>
  <sheetData>
    <row r="1" spans="2:12" ht="12.75">
      <c r="B1" s="3" t="s">
        <v>114</v>
      </c>
      <c r="G1" s="50"/>
      <c r="H1" s="50"/>
      <c r="I1" s="50"/>
      <c r="J1" s="50"/>
      <c r="K1" s="50"/>
      <c r="L1" s="50"/>
    </row>
    <row r="2" spans="2:12" ht="41.25" customHeight="1">
      <c r="B2" s="52" t="s">
        <v>62</v>
      </c>
      <c r="C2" s="1" t="s">
        <v>54</v>
      </c>
      <c r="D2" s="52" t="s">
        <v>76</v>
      </c>
      <c r="E2" t="s">
        <v>77</v>
      </c>
      <c r="F2" s="1" t="s">
        <v>63</v>
      </c>
      <c r="G2" s="53" t="s">
        <v>64</v>
      </c>
      <c r="H2" s="50"/>
      <c r="I2" s="50"/>
      <c r="J2" s="50"/>
      <c r="K2" s="50"/>
      <c r="L2" s="50"/>
    </row>
    <row r="3" spans="2:7" ht="12.75">
      <c r="B3" s="1" t="s">
        <v>65</v>
      </c>
      <c r="C3" s="1">
        <v>62</v>
      </c>
      <c r="D3" s="1">
        <v>6</v>
      </c>
      <c r="E3" s="54">
        <v>11.1</v>
      </c>
      <c r="F3" s="54">
        <v>9.6</v>
      </c>
      <c r="G3" s="1">
        <v>9.7</v>
      </c>
    </row>
    <row r="4" spans="2:7" ht="12.75">
      <c r="B4" s="1" t="s">
        <v>66</v>
      </c>
      <c r="C4" s="1">
        <v>25</v>
      </c>
      <c r="D4" s="1">
        <v>1</v>
      </c>
      <c r="E4" s="54">
        <v>12.9</v>
      </c>
      <c r="F4" s="54">
        <v>8.5</v>
      </c>
      <c r="G4" s="1">
        <v>4</v>
      </c>
    </row>
    <row r="5" spans="2:7" ht="12.75">
      <c r="B5" s="1" t="s">
        <v>67</v>
      </c>
      <c r="C5" s="1">
        <v>78</v>
      </c>
      <c r="D5" s="1">
        <v>8</v>
      </c>
      <c r="E5" s="54">
        <v>8.2</v>
      </c>
      <c r="F5" s="54">
        <v>11.7</v>
      </c>
      <c r="G5" s="1">
        <v>10.26</v>
      </c>
    </row>
    <row r="6" spans="2:7" ht="12.75">
      <c r="B6" s="1" t="s">
        <v>68</v>
      </c>
      <c r="C6" s="1">
        <v>366</v>
      </c>
      <c r="D6" s="1">
        <v>14</v>
      </c>
      <c r="E6" s="54">
        <v>3.1</v>
      </c>
      <c r="F6" s="54">
        <v>3.6</v>
      </c>
      <c r="G6" s="1">
        <v>3.83</v>
      </c>
    </row>
    <row r="7" spans="2:7" ht="12.75">
      <c r="B7" s="1" t="s">
        <v>69</v>
      </c>
      <c r="C7" s="1">
        <v>4</v>
      </c>
      <c r="D7" s="1">
        <v>0</v>
      </c>
      <c r="E7" s="54">
        <v>3.3</v>
      </c>
      <c r="F7" s="54">
        <v>2.5</v>
      </c>
      <c r="G7" s="1">
        <v>0</v>
      </c>
    </row>
    <row r="8" spans="2:7" ht="12.75">
      <c r="B8" s="1" t="s">
        <v>70</v>
      </c>
      <c r="C8" s="1">
        <v>23</v>
      </c>
      <c r="D8" s="1">
        <v>1</v>
      </c>
      <c r="E8" s="54">
        <v>11</v>
      </c>
      <c r="F8" s="54">
        <v>11.1</v>
      </c>
      <c r="G8" s="1">
        <v>4.3</v>
      </c>
    </row>
    <row r="9" spans="2:7" ht="12.75">
      <c r="B9" s="1" t="s">
        <v>71</v>
      </c>
      <c r="C9" s="1">
        <v>366</v>
      </c>
      <c r="D9" s="1">
        <v>22</v>
      </c>
      <c r="E9" s="54">
        <v>7.5</v>
      </c>
      <c r="F9" s="54">
        <v>11.3</v>
      </c>
      <c r="G9" s="1">
        <v>6</v>
      </c>
    </row>
    <row r="10" spans="2:7" ht="12.75">
      <c r="B10" s="1" t="s">
        <v>72</v>
      </c>
      <c r="C10" s="1">
        <v>145</v>
      </c>
      <c r="D10" s="1">
        <v>9</v>
      </c>
      <c r="E10" s="54">
        <v>5.9</v>
      </c>
      <c r="F10" s="54">
        <v>6.1</v>
      </c>
      <c r="G10" s="1">
        <v>6.2</v>
      </c>
    </row>
    <row r="11" spans="2:7" ht="12.75">
      <c r="B11" s="1" t="s">
        <v>73</v>
      </c>
      <c r="C11" s="1">
        <v>60</v>
      </c>
      <c r="D11" s="1">
        <v>5</v>
      </c>
      <c r="E11" s="54">
        <v>12.9</v>
      </c>
      <c r="F11" s="54">
        <v>9.8</v>
      </c>
      <c r="G11" s="1">
        <v>8.3</v>
      </c>
    </row>
    <row r="12" spans="2:7" ht="12.75">
      <c r="B12" s="1" t="s">
        <v>74</v>
      </c>
      <c r="C12" s="1">
        <v>4</v>
      </c>
      <c r="D12" s="1">
        <v>0</v>
      </c>
      <c r="E12" s="54">
        <v>8.3</v>
      </c>
      <c r="F12" s="54">
        <v>7</v>
      </c>
      <c r="G12" s="1">
        <v>0</v>
      </c>
    </row>
    <row r="13" spans="2:7" ht="12.75">
      <c r="B13" s="1" t="s">
        <v>75</v>
      </c>
      <c r="C13" s="1">
        <v>3</v>
      </c>
      <c r="D13" s="1">
        <v>0</v>
      </c>
      <c r="E13" s="54">
        <v>4.8</v>
      </c>
      <c r="F13" s="54">
        <v>4.8</v>
      </c>
      <c r="G13" s="1">
        <v>0</v>
      </c>
    </row>
    <row r="15" spans="2:10" ht="12.75">
      <c r="B15" s="3" t="s">
        <v>115</v>
      </c>
      <c r="I15" s="3" t="s">
        <v>115</v>
      </c>
      <c r="J15" s="3"/>
    </row>
    <row r="16" spans="2:18" ht="42" customHeight="1">
      <c r="B16" s="52" t="s">
        <v>62</v>
      </c>
      <c r="C16" s="1" t="s">
        <v>54</v>
      </c>
      <c r="D16" s="52" t="s">
        <v>76</v>
      </c>
      <c r="E16" t="s">
        <v>77</v>
      </c>
      <c r="F16" s="1" t="s">
        <v>63</v>
      </c>
      <c r="G16" s="53" t="s">
        <v>64</v>
      </c>
      <c r="I16" s="19" t="s">
        <v>169</v>
      </c>
      <c r="J16" s="19" t="s">
        <v>54</v>
      </c>
      <c r="K16" s="99" t="s">
        <v>67</v>
      </c>
      <c r="L16" s="99" t="s">
        <v>170</v>
      </c>
      <c r="M16" s="99" t="s">
        <v>66</v>
      </c>
      <c r="N16" s="99" t="s">
        <v>73</v>
      </c>
      <c r="O16" s="99" t="s">
        <v>171</v>
      </c>
      <c r="P16" s="99" t="s">
        <v>70</v>
      </c>
      <c r="Q16" s="99" t="s">
        <v>74</v>
      </c>
      <c r="R16" s="1"/>
    </row>
    <row r="17" spans="2:18" ht="12.75">
      <c r="B17" s="1" t="s">
        <v>65</v>
      </c>
      <c r="C17" s="1">
        <v>32</v>
      </c>
      <c r="D17" s="1">
        <v>1</v>
      </c>
      <c r="E17" s="54">
        <v>7.3</v>
      </c>
      <c r="F17" s="54"/>
      <c r="G17" s="44">
        <f>D17*100/C17</f>
        <v>3.125</v>
      </c>
      <c r="I17" s="15" t="s">
        <v>30</v>
      </c>
      <c r="J17" s="15">
        <v>41</v>
      </c>
      <c r="K17" s="15">
        <v>3</v>
      </c>
      <c r="L17" s="15">
        <v>5</v>
      </c>
      <c r="M17" s="15">
        <v>3</v>
      </c>
      <c r="N17" s="15">
        <v>2</v>
      </c>
      <c r="O17" s="15">
        <v>3</v>
      </c>
      <c r="P17" s="15"/>
      <c r="Q17" s="15"/>
      <c r="R17" s="100">
        <f>SUM(K17:Q17)</f>
        <v>16</v>
      </c>
    </row>
    <row r="18" spans="2:18" ht="12.75">
      <c r="B18" s="19" t="s">
        <v>66</v>
      </c>
      <c r="C18" s="1">
        <v>33</v>
      </c>
      <c r="D18" s="1">
        <v>4</v>
      </c>
      <c r="E18" s="54">
        <v>8.9</v>
      </c>
      <c r="F18" s="54"/>
      <c r="G18" s="89">
        <f aca="true" t="shared" si="0" ref="G18:G31">D18*100/C18</f>
        <v>12.121212121212121</v>
      </c>
      <c r="I18" s="2" t="s">
        <v>34</v>
      </c>
      <c r="J18" s="2">
        <v>19</v>
      </c>
      <c r="K18" s="2"/>
      <c r="L18" s="2"/>
      <c r="M18" s="2">
        <v>1</v>
      </c>
      <c r="N18" s="2"/>
      <c r="O18" s="2"/>
      <c r="P18" s="2"/>
      <c r="Q18" s="2"/>
      <c r="R18" s="58">
        <f aca="true" t="shared" si="1" ref="R18:R26">SUM(K18:Q18)</f>
        <v>1</v>
      </c>
    </row>
    <row r="19" spans="2:18" ht="12.75">
      <c r="B19" s="19" t="s">
        <v>67</v>
      </c>
      <c r="C19" s="1">
        <v>102</v>
      </c>
      <c r="D19" s="1">
        <v>14</v>
      </c>
      <c r="E19" s="54">
        <v>6.4</v>
      </c>
      <c r="F19" s="54"/>
      <c r="G19" s="89">
        <f t="shared" si="0"/>
        <v>13.72549019607843</v>
      </c>
      <c r="I19" s="2" t="s">
        <v>172</v>
      </c>
      <c r="J19" s="2">
        <v>24</v>
      </c>
      <c r="K19" s="2"/>
      <c r="L19" s="2"/>
      <c r="M19" s="2"/>
      <c r="N19" s="2"/>
      <c r="O19" s="2"/>
      <c r="P19" s="2"/>
      <c r="Q19" s="2">
        <v>1</v>
      </c>
      <c r="R19" s="58">
        <f t="shared" si="1"/>
        <v>1</v>
      </c>
    </row>
    <row r="20" spans="2:18" ht="12.75">
      <c r="B20" s="1" t="s">
        <v>68</v>
      </c>
      <c r="C20" s="1">
        <v>380</v>
      </c>
      <c r="D20" s="1">
        <v>12</v>
      </c>
      <c r="E20" s="54"/>
      <c r="F20" s="54"/>
      <c r="G20" s="44">
        <f t="shared" si="0"/>
        <v>3.1578947368421053</v>
      </c>
      <c r="I20" s="2" t="s">
        <v>9</v>
      </c>
      <c r="J20" s="2">
        <v>15</v>
      </c>
      <c r="K20" s="2"/>
      <c r="L20" s="2">
        <v>1</v>
      </c>
      <c r="M20" s="2"/>
      <c r="N20" s="2"/>
      <c r="O20" s="2"/>
      <c r="P20" s="2"/>
      <c r="Q20" s="2"/>
      <c r="R20" s="58">
        <f t="shared" si="1"/>
        <v>1</v>
      </c>
    </row>
    <row r="21" spans="2:18" ht="12.75">
      <c r="B21" s="1" t="s">
        <v>117</v>
      </c>
      <c r="C21" s="1">
        <v>73</v>
      </c>
      <c r="D21" s="1">
        <v>17</v>
      </c>
      <c r="E21" s="54"/>
      <c r="F21" s="54"/>
      <c r="G21" s="44">
        <f t="shared" si="0"/>
        <v>23.28767123287671</v>
      </c>
      <c r="I21" s="2" t="s">
        <v>10</v>
      </c>
      <c r="J21" s="2">
        <v>25</v>
      </c>
      <c r="K21" s="2"/>
      <c r="L21" s="2"/>
      <c r="M21" s="2"/>
      <c r="N21" s="2"/>
      <c r="O21" s="2"/>
      <c r="P21" s="2">
        <v>1</v>
      </c>
      <c r="Q21" s="2"/>
      <c r="R21" s="58">
        <f t="shared" si="1"/>
        <v>1</v>
      </c>
    </row>
    <row r="22" spans="2:18" ht="12.75">
      <c r="B22" s="19" t="s">
        <v>119</v>
      </c>
      <c r="C22" s="1">
        <v>453</v>
      </c>
      <c r="D22" s="1">
        <f>SUM(D20:D21)</f>
        <v>29</v>
      </c>
      <c r="E22" s="54">
        <v>2.2</v>
      </c>
      <c r="F22" s="54"/>
      <c r="G22" s="89">
        <f t="shared" si="0"/>
        <v>6.401766004415011</v>
      </c>
      <c r="I22" s="2" t="s">
        <v>11</v>
      </c>
      <c r="J22" s="2">
        <v>28</v>
      </c>
      <c r="K22" s="2"/>
      <c r="L22" s="2">
        <v>2</v>
      </c>
      <c r="M22" s="2"/>
      <c r="N22" s="2"/>
      <c r="O22" s="2">
        <v>1</v>
      </c>
      <c r="P22" s="2"/>
      <c r="Q22" s="2"/>
      <c r="R22" s="58">
        <f t="shared" si="1"/>
        <v>3</v>
      </c>
    </row>
    <row r="23" spans="2:18" ht="12.75">
      <c r="B23" s="19" t="s">
        <v>69</v>
      </c>
      <c r="C23" s="1">
        <v>3</v>
      </c>
      <c r="D23" s="1">
        <v>1</v>
      </c>
      <c r="E23" s="54">
        <v>1.4</v>
      </c>
      <c r="F23" s="54"/>
      <c r="G23" s="89">
        <f t="shared" si="0"/>
        <v>33.333333333333336</v>
      </c>
      <c r="I23" s="2" t="s">
        <v>134</v>
      </c>
      <c r="J23" s="2">
        <v>18</v>
      </c>
      <c r="K23" s="2">
        <v>2</v>
      </c>
      <c r="L23" s="2"/>
      <c r="M23" s="2"/>
      <c r="N23" s="2"/>
      <c r="O23" s="2">
        <v>2</v>
      </c>
      <c r="P23" s="2"/>
      <c r="Q23" s="2"/>
      <c r="R23" s="58">
        <f t="shared" si="1"/>
        <v>4</v>
      </c>
    </row>
    <row r="24" spans="2:18" ht="12.75">
      <c r="B24" s="19" t="s">
        <v>70</v>
      </c>
      <c r="C24" s="1">
        <v>29</v>
      </c>
      <c r="D24" s="1">
        <v>2</v>
      </c>
      <c r="E24" s="54">
        <v>5.7</v>
      </c>
      <c r="F24" s="54"/>
      <c r="G24" s="89">
        <v>9.4</v>
      </c>
      <c r="I24" s="2" t="s">
        <v>173</v>
      </c>
      <c r="J24" s="2">
        <v>32</v>
      </c>
      <c r="K24" s="2"/>
      <c r="L24" s="2">
        <v>1</v>
      </c>
      <c r="M24" s="2"/>
      <c r="N24" s="2"/>
      <c r="O24" s="2">
        <v>4</v>
      </c>
      <c r="P24" s="2"/>
      <c r="Q24" s="2"/>
      <c r="R24" s="58">
        <f t="shared" si="1"/>
        <v>5</v>
      </c>
    </row>
    <row r="25" spans="2:18" ht="12.75">
      <c r="B25" s="1" t="s">
        <v>71</v>
      </c>
      <c r="C25" s="1">
        <v>381</v>
      </c>
      <c r="D25" s="1">
        <v>22</v>
      </c>
      <c r="E25" s="54"/>
      <c r="F25" s="54"/>
      <c r="G25" s="44">
        <f t="shared" si="0"/>
        <v>5.774278215223097</v>
      </c>
      <c r="I25" s="2" t="s">
        <v>15</v>
      </c>
      <c r="J25" s="2">
        <v>22</v>
      </c>
      <c r="K25" s="2"/>
      <c r="L25" s="2"/>
      <c r="M25" s="2"/>
      <c r="N25" s="2"/>
      <c r="O25" s="2"/>
      <c r="P25" s="2"/>
      <c r="Q25" s="2">
        <v>1</v>
      </c>
      <c r="R25" s="58">
        <f t="shared" si="1"/>
        <v>1</v>
      </c>
    </row>
    <row r="26" spans="2:18" ht="12.75">
      <c r="B26" s="1" t="s">
        <v>118</v>
      </c>
      <c r="C26" s="1">
        <v>73</v>
      </c>
      <c r="D26" s="1">
        <v>34</v>
      </c>
      <c r="E26" s="54"/>
      <c r="F26" s="54"/>
      <c r="G26" s="44">
        <f t="shared" si="0"/>
        <v>46.57534246575342</v>
      </c>
      <c r="I26" s="19" t="s">
        <v>174</v>
      </c>
      <c r="J26" s="19"/>
      <c r="K26" s="19">
        <f aca="true" t="shared" si="2" ref="K26:Q26">SUM(K17:K25)</f>
        <v>5</v>
      </c>
      <c r="L26" s="19">
        <f t="shared" si="2"/>
        <v>9</v>
      </c>
      <c r="M26" s="19">
        <f t="shared" si="2"/>
        <v>4</v>
      </c>
      <c r="N26" s="19">
        <f t="shared" si="2"/>
        <v>2</v>
      </c>
      <c r="O26" s="19">
        <f t="shared" si="2"/>
        <v>10</v>
      </c>
      <c r="P26" s="19">
        <f t="shared" si="2"/>
        <v>1</v>
      </c>
      <c r="Q26" s="19">
        <f t="shared" si="2"/>
        <v>2</v>
      </c>
      <c r="R26" s="19">
        <f t="shared" si="1"/>
        <v>33</v>
      </c>
    </row>
    <row r="27" spans="2:19" ht="12.75">
      <c r="B27" s="19" t="s">
        <v>120</v>
      </c>
      <c r="C27" s="1">
        <v>454</v>
      </c>
      <c r="D27" s="1">
        <f>SUM(D25:D26)</f>
        <v>56</v>
      </c>
      <c r="E27" s="54">
        <v>7.6</v>
      </c>
      <c r="F27" s="54">
        <v>12.5</v>
      </c>
      <c r="G27" s="89">
        <f t="shared" si="0"/>
        <v>12.334801762114537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</row>
    <row r="28" spans="2:19" ht="12.75">
      <c r="B28" s="19" t="s">
        <v>72</v>
      </c>
      <c r="C28" s="1">
        <v>182</v>
      </c>
      <c r="D28" s="1">
        <v>14</v>
      </c>
      <c r="E28" s="54">
        <v>4.4</v>
      </c>
      <c r="F28" s="54"/>
      <c r="G28" s="89">
        <f t="shared" si="0"/>
        <v>7.6923076923076925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</row>
    <row r="29" spans="2:19" ht="12.75">
      <c r="B29" s="1" t="s">
        <v>73</v>
      </c>
      <c r="C29" s="1">
        <v>53</v>
      </c>
      <c r="D29" s="1">
        <v>2</v>
      </c>
      <c r="E29" s="54">
        <v>8.7</v>
      </c>
      <c r="F29" s="54"/>
      <c r="G29" s="44">
        <f t="shared" si="0"/>
        <v>3.7735849056603774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</row>
    <row r="30" spans="2:19" ht="12.75">
      <c r="B30" s="1" t="s">
        <v>74</v>
      </c>
      <c r="C30" s="1">
        <v>2</v>
      </c>
      <c r="D30" s="1">
        <v>0</v>
      </c>
      <c r="E30" s="54">
        <v>12</v>
      </c>
      <c r="F30" s="54"/>
      <c r="G30" s="44">
        <f t="shared" si="0"/>
        <v>0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</row>
    <row r="31" spans="2:19" ht="12.75">
      <c r="B31" s="1" t="s">
        <v>75</v>
      </c>
      <c r="C31" s="1">
        <v>3</v>
      </c>
      <c r="D31" s="1">
        <v>0</v>
      </c>
      <c r="E31" s="54">
        <v>3.9</v>
      </c>
      <c r="F31" s="54"/>
      <c r="G31" s="44">
        <f t="shared" si="0"/>
        <v>0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3" t="s">
        <v>115</v>
      </c>
    </row>
    <row r="32" spans="9:24" ht="51"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2" t="s">
        <v>62</v>
      </c>
      <c r="T32" s="1" t="s">
        <v>54</v>
      </c>
      <c r="U32" s="52" t="s">
        <v>76</v>
      </c>
      <c r="V32" t="s">
        <v>77</v>
      </c>
      <c r="W32" s="1" t="s">
        <v>63</v>
      </c>
      <c r="X32" s="53" t="s">
        <v>64</v>
      </c>
    </row>
    <row r="33" spans="19:24" ht="12.75">
      <c r="S33" s="1" t="s">
        <v>65</v>
      </c>
      <c r="T33" s="1">
        <v>32</v>
      </c>
      <c r="U33" s="1">
        <v>1</v>
      </c>
      <c r="V33" s="54">
        <v>7.3</v>
      </c>
      <c r="W33" s="54"/>
      <c r="X33" s="44">
        <f aca="true" t="shared" si="3" ref="X33:X39">U33*100/T33</f>
        <v>3.125</v>
      </c>
    </row>
    <row r="34" spans="19:24" ht="12.75">
      <c r="S34" s="19" t="s">
        <v>66</v>
      </c>
      <c r="T34" s="1">
        <v>33</v>
      </c>
      <c r="U34" s="1">
        <v>4</v>
      </c>
      <c r="V34" s="54">
        <v>8.9</v>
      </c>
      <c r="W34" s="54"/>
      <c r="X34" s="89">
        <f t="shared" si="3"/>
        <v>12.121212121212121</v>
      </c>
    </row>
    <row r="35" spans="19:24" ht="12.75">
      <c r="S35" s="19" t="s">
        <v>67</v>
      </c>
      <c r="T35" s="1">
        <v>102</v>
      </c>
      <c r="U35" s="1">
        <v>14</v>
      </c>
      <c r="V35" s="54">
        <v>6.4</v>
      </c>
      <c r="W35" s="54"/>
      <c r="X35" s="89">
        <f t="shared" si="3"/>
        <v>13.72549019607843</v>
      </c>
    </row>
    <row r="36" spans="19:24" ht="12.75">
      <c r="S36" s="1" t="s">
        <v>68</v>
      </c>
      <c r="T36" s="1">
        <v>380</v>
      </c>
      <c r="U36" s="1">
        <v>12</v>
      </c>
      <c r="V36" s="54"/>
      <c r="W36" s="54"/>
      <c r="X36" s="44">
        <f t="shared" si="3"/>
        <v>3.1578947368421053</v>
      </c>
    </row>
    <row r="37" spans="19:24" ht="12.75">
      <c r="S37" s="1" t="s">
        <v>117</v>
      </c>
      <c r="T37" s="1">
        <v>73</v>
      </c>
      <c r="U37" s="1">
        <v>17</v>
      </c>
      <c r="V37" s="54"/>
      <c r="W37" s="54"/>
      <c r="X37" s="44">
        <f t="shared" si="3"/>
        <v>23.28767123287671</v>
      </c>
    </row>
    <row r="38" spans="19:24" ht="12.75">
      <c r="S38" s="19" t="s">
        <v>119</v>
      </c>
      <c r="T38" s="1">
        <v>453</v>
      </c>
      <c r="U38" s="1">
        <f>SUM(U36:U37)</f>
        <v>29</v>
      </c>
      <c r="V38" s="54">
        <v>2.2</v>
      </c>
      <c r="W38" s="54"/>
      <c r="X38" s="89">
        <f t="shared" si="3"/>
        <v>6.401766004415011</v>
      </c>
    </row>
    <row r="39" spans="19:24" ht="12.75">
      <c r="S39" s="19" t="s">
        <v>69</v>
      </c>
      <c r="T39" s="1">
        <v>3</v>
      </c>
      <c r="U39" s="1">
        <v>1</v>
      </c>
      <c r="V39" s="54">
        <v>1.4</v>
      </c>
      <c r="W39" s="54"/>
      <c r="X39" s="89">
        <f t="shared" si="3"/>
        <v>33.333333333333336</v>
      </c>
    </row>
    <row r="40" spans="19:24" ht="12.75">
      <c r="S40" s="19" t="s">
        <v>70</v>
      </c>
      <c r="T40" s="1">
        <v>29</v>
      </c>
      <c r="U40" s="1">
        <v>2</v>
      </c>
      <c r="V40" s="54">
        <v>5.7</v>
      </c>
      <c r="W40" s="54"/>
      <c r="X40" s="89">
        <v>9.4</v>
      </c>
    </row>
    <row r="41" spans="19:24" ht="12.75">
      <c r="S41" s="1" t="s">
        <v>71</v>
      </c>
      <c r="T41" s="1">
        <v>381</v>
      </c>
      <c r="U41" s="1">
        <v>22</v>
      </c>
      <c r="V41" s="54"/>
      <c r="W41" s="54"/>
      <c r="X41" s="44">
        <f aca="true" t="shared" si="4" ref="X41:X47">U41*100/T41</f>
        <v>5.774278215223097</v>
      </c>
    </row>
    <row r="42" spans="19:24" ht="12.75">
      <c r="S42" s="1" t="s">
        <v>118</v>
      </c>
      <c r="T42" s="1">
        <v>73</v>
      </c>
      <c r="U42" s="1">
        <v>34</v>
      </c>
      <c r="V42" s="54"/>
      <c r="W42" s="54"/>
      <c r="X42" s="44">
        <f t="shared" si="4"/>
        <v>46.57534246575342</v>
      </c>
    </row>
    <row r="43" spans="19:24" ht="12.75">
      <c r="S43" s="19" t="s">
        <v>120</v>
      </c>
      <c r="T43" s="1">
        <v>454</v>
      </c>
      <c r="U43" s="1">
        <f>SUM(U41:U42)</f>
        <v>56</v>
      </c>
      <c r="V43" s="54">
        <v>7.6</v>
      </c>
      <c r="W43" s="54">
        <v>12.5</v>
      </c>
      <c r="X43" s="89">
        <f t="shared" si="4"/>
        <v>12.334801762114537</v>
      </c>
    </row>
    <row r="44" spans="19:24" ht="12.75">
      <c r="S44" s="19" t="s">
        <v>72</v>
      </c>
      <c r="T44" s="1">
        <v>182</v>
      </c>
      <c r="U44" s="1">
        <v>14</v>
      </c>
      <c r="V44" s="54">
        <v>4.4</v>
      </c>
      <c r="W44" s="54"/>
      <c r="X44" s="89">
        <f t="shared" si="4"/>
        <v>7.6923076923076925</v>
      </c>
    </row>
    <row r="45" spans="19:24" ht="12.75">
      <c r="S45" s="1" t="s">
        <v>73</v>
      </c>
      <c r="T45" s="1">
        <v>53</v>
      </c>
      <c r="U45" s="1">
        <v>2</v>
      </c>
      <c r="V45" s="54">
        <v>8.7</v>
      </c>
      <c r="W45" s="54"/>
      <c r="X45" s="44">
        <f t="shared" si="4"/>
        <v>3.7735849056603774</v>
      </c>
    </row>
    <row r="46" spans="19:24" ht="12.75">
      <c r="S46" s="1" t="s">
        <v>74</v>
      </c>
      <c r="T46" s="1">
        <v>2</v>
      </c>
      <c r="U46" s="1">
        <v>0</v>
      </c>
      <c r="V46" s="54">
        <v>12</v>
      </c>
      <c r="W46" s="54"/>
      <c r="X46" s="44">
        <f t="shared" si="4"/>
        <v>0</v>
      </c>
    </row>
    <row r="47" spans="19:24" ht="12.75">
      <c r="S47" s="1" t="s">
        <v>75</v>
      </c>
      <c r="T47" s="1">
        <v>3</v>
      </c>
      <c r="U47" s="1">
        <v>0</v>
      </c>
      <c r="V47" s="54">
        <v>3.9</v>
      </c>
      <c r="W47" s="54"/>
      <c r="X47" s="44">
        <f t="shared" si="4"/>
        <v>0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2"/>
  </sheetPr>
  <dimension ref="A1:K38"/>
  <sheetViews>
    <sheetView workbookViewId="0" topLeftCell="A1">
      <selection activeCell="J7" sqref="J7"/>
    </sheetView>
  </sheetViews>
  <sheetFormatPr defaultColWidth="9.140625" defaultRowHeight="12.75"/>
  <cols>
    <col min="1" max="1" width="4.57421875" style="0" customWidth="1"/>
    <col min="2" max="2" width="6.421875" style="0" customWidth="1"/>
    <col min="3" max="3" width="12.57421875" style="0" customWidth="1"/>
    <col min="4" max="4" width="12.00390625" style="0" customWidth="1"/>
    <col min="5" max="5" width="16.57421875" style="0" customWidth="1"/>
    <col min="6" max="6" width="14.00390625" style="0" customWidth="1"/>
    <col min="7" max="7" width="11.7109375" style="0" customWidth="1"/>
    <col min="8" max="8" width="17.57421875" style="0" customWidth="1"/>
  </cols>
  <sheetData>
    <row r="1" spans="2:11" ht="18.75">
      <c r="B1" s="25"/>
      <c r="C1" s="26" t="s">
        <v>49</v>
      </c>
      <c r="D1" s="25"/>
      <c r="E1" s="27"/>
      <c r="F1" s="27"/>
      <c r="G1" s="27"/>
      <c r="H1" s="27"/>
      <c r="I1" s="27"/>
      <c r="J1" s="24"/>
      <c r="K1" s="21"/>
    </row>
    <row r="2" spans="2:11" ht="18.75">
      <c r="B2" s="25" t="s">
        <v>50</v>
      </c>
      <c r="C2" s="26"/>
      <c r="D2" s="25"/>
      <c r="E2" s="27"/>
      <c r="F2" s="27"/>
      <c r="G2" s="27"/>
      <c r="H2" s="27"/>
      <c r="I2" s="27"/>
      <c r="J2" s="24"/>
      <c r="K2" s="21"/>
    </row>
    <row r="3" spans="1:11" ht="12.75">
      <c r="A3">
        <v>1</v>
      </c>
      <c r="B3" s="90" t="s">
        <v>45</v>
      </c>
      <c r="C3" s="91" t="s">
        <v>122</v>
      </c>
      <c r="D3" s="91" t="s">
        <v>47</v>
      </c>
      <c r="E3" s="91" t="s">
        <v>123</v>
      </c>
      <c r="F3" s="91" t="s">
        <v>124</v>
      </c>
      <c r="G3" s="91" t="s">
        <v>125</v>
      </c>
      <c r="H3" s="92" t="s">
        <v>168</v>
      </c>
      <c r="I3" s="31"/>
      <c r="J3" s="24"/>
      <c r="K3" s="21"/>
    </row>
    <row r="4" spans="1:11" ht="12.75">
      <c r="A4">
        <v>2</v>
      </c>
      <c r="B4" s="90" t="s">
        <v>45</v>
      </c>
      <c r="C4" s="91" t="s">
        <v>126</v>
      </c>
      <c r="D4" s="91" t="s">
        <v>127</v>
      </c>
      <c r="E4" s="91" t="s">
        <v>128</v>
      </c>
      <c r="F4" s="91" t="s">
        <v>129</v>
      </c>
      <c r="G4" s="91" t="s">
        <v>130</v>
      </c>
      <c r="H4" s="92" t="s">
        <v>36</v>
      </c>
      <c r="I4" s="31"/>
      <c r="J4" s="23"/>
      <c r="K4" s="21"/>
    </row>
    <row r="5" spans="1:11" ht="12.75">
      <c r="A5">
        <v>3</v>
      </c>
      <c r="B5" s="90" t="s">
        <v>45</v>
      </c>
      <c r="C5" s="91" t="s">
        <v>131</v>
      </c>
      <c r="D5" s="91" t="s">
        <v>47</v>
      </c>
      <c r="E5" s="91" t="s">
        <v>132</v>
      </c>
      <c r="F5" s="91" t="s">
        <v>124</v>
      </c>
      <c r="G5" s="91" t="s">
        <v>133</v>
      </c>
      <c r="H5" s="92" t="s">
        <v>36</v>
      </c>
      <c r="I5" s="32"/>
      <c r="J5" s="23"/>
      <c r="K5" s="21"/>
    </row>
    <row r="6" spans="1:11" ht="12.75">
      <c r="A6">
        <v>4</v>
      </c>
      <c r="B6" s="90" t="s">
        <v>48</v>
      </c>
      <c r="C6" s="91" t="s">
        <v>135</v>
      </c>
      <c r="D6" s="91" t="s">
        <v>136</v>
      </c>
      <c r="E6" s="91" t="s">
        <v>46</v>
      </c>
      <c r="F6" s="91" t="s">
        <v>124</v>
      </c>
      <c r="G6" s="91" t="s">
        <v>137</v>
      </c>
      <c r="H6" s="92" t="s">
        <v>134</v>
      </c>
      <c r="I6" s="32"/>
      <c r="J6" s="24"/>
      <c r="K6" s="21"/>
    </row>
    <row r="7" spans="8:11" ht="15">
      <c r="H7" s="105" t="s">
        <v>184</v>
      </c>
      <c r="I7" s="96" t="s">
        <v>183</v>
      </c>
      <c r="J7" s="24" t="s">
        <v>186</v>
      </c>
      <c r="K7" s="21"/>
    </row>
    <row r="8" spans="8:11" ht="15">
      <c r="H8" s="105"/>
      <c r="I8" s="96"/>
      <c r="J8" s="24"/>
      <c r="K8" s="21"/>
    </row>
    <row r="9" spans="1:11" ht="12.75">
      <c r="A9">
        <v>1</v>
      </c>
      <c r="B9" s="90" t="s">
        <v>44</v>
      </c>
      <c r="C9" s="91" t="s">
        <v>138</v>
      </c>
      <c r="D9" s="91" t="s">
        <v>139</v>
      </c>
      <c r="E9" s="91" t="s">
        <v>38</v>
      </c>
      <c r="F9" s="91" t="s">
        <v>124</v>
      </c>
      <c r="G9" s="91" t="s">
        <v>140</v>
      </c>
      <c r="H9" s="92" t="s">
        <v>167</v>
      </c>
      <c r="I9" s="106" t="s">
        <v>182</v>
      </c>
      <c r="J9" s="24"/>
      <c r="K9" s="21"/>
    </row>
    <row r="10" spans="1:11" ht="12.75">
      <c r="A10">
        <v>2</v>
      </c>
      <c r="B10" s="90" t="s">
        <v>44</v>
      </c>
      <c r="C10" s="91" t="s">
        <v>143</v>
      </c>
      <c r="D10" s="91" t="s">
        <v>144</v>
      </c>
      <c r="E10" s="91" t="s">
        <v>38</v>
      </c>
      <c r="F10" s="91" t="s">
        <v>145</v>
      </c>
      <c r="G10" s="91" t="s">
        <v>146</v>
      </c>
      <c r="H10" s="92" t="s">
        <v>11</v>
      </c>
      <c r="I10" s="106" t="s">
        <v>182</v>
      </c>
      <c r="J10" s="24"/>
      <c r="K10" s="21"/>
    </row>
    <row r="11" spans="1:11" ht="12.75">
      <c r="A11">
        <v>3</v>
      </c>
      <c r="B11" s="90" t="s">
        <v>44</v>
      </c>
      <c r="C11" s="91" t="s">
        <v>147</v>
      </c>
      <c r="D11" s="91" t="s">
        <v>148</v>
      </c>
      <c r="E11" s="91" t="s">
        <v>39</v>
      </c>
      <c r="F11" s="91" t="s">
        <v>142</v>
      </c>
      <c r="G11" s="91" t="s">
        <v>149</v>
      </c>
      <c r="H11" s="92" t="s">
        <v>11</v>
      </c>
      <c r="I11" s="106" t="s">
        <v>182</v>
      </c>
      <c r="J11" s="24"/>
      <c r="K11" s="21"/>
    </row>
    <row r="12" spans="1:11" ht="12.75">
      <c r="A12">
        <v>4</v>
      </c>
      <c r="B12" s="90" t="s">
        <v>44</v>
      </c>
      <c r="C12" s="91" t="s">
        <v>150</v>
      </c>
      <c r="D12" s="91" t="s">
        <v>151</v>
      </c>
      <c r="E12" s="91" t="s">
        <v>152</v>
      </c>
      <c r="F12" s="91" t="s">
        <v>124</v>
      </c>
      <c r="G12" s="91" t="s">
        <v>153</v>
      </c>
      <c r="H12" s="92" t="s">
        <v>134</v>
      </c>
      <c r="I12" s="107" t="s">
        <v>182</v>
      </c>
      <c r="J12" s="24"/>
      <c r="K12" s="21"/>
    </row>
    <row r="13" spans="1:11" ht="12.75">
      <c r="A13">
        <v>5</v>
      </c>
      <c r="B13" s="90" t="s">
        <v>141</v>
      </c>
      <c r="C13" s="91" t="s">
        <v>155</v>
      </c>
      <c r="D13" s="91" t="s">
        <v>47</v>
      </c>
      <c r="E13" s="91" t="s">
        <v>46</v>
      </c>
      <c r="F13" s="91" t="s">
        <v>129</v>
      </c>
      <c r="G13" s="91" t="s">
        <v>156</v>
      </c>
      <c r="H13" s="92" t="s">
        <v>81</v>
      </c>
      <c r="I13" s="32"/>
      <c r="J13" s="24"/>
      <c r="K13" s="21"/>
    </row>
    <row r="14" spans="1:11" ht="12.75">
      <c r="A14">
        <v>6</v>
      </c>
      <c r="B14" s="90" t="s">
        <v>141</v>
      </c>
      <c r="C14" s="91" t="s">
        <v>157</v>
      </c>
      <c r="D14" s="91" t="s">
        <v>151</v>
      </c>
      <c r="E14" s="91" t="s">
        <v>132</v>
      </c>
      <c r="F14" s="91" t="s">
        <v>142</v>
      </c>
      <c r="G14" s="91" t="s">
        <v>158</v>
      </c>
      <c r="H14" s="92" t="s">
        <v>81</v>
      </c>
      <c r="I14" s="32"/>
      <c r="J14" s="24"/>
      <c r="K14" s="21"/>
    </row>
    <row r="15" spans="1:11" ht="12.75">
      <c r="A15">
        <v>7</v>
      </c>
      <c r="B15" s="90" t="s">
        <v>141</v>
      </c>
      <c r="C15" s="91" t="s">
        <v>160</v>
      </c>
      <c r="D15" s="91" t="s">
        <v>161</v>
      </c>
      <c r="E15" s="91" t="s">
        <v>152</v>
      </c>
      <c r="F15" s="91" t="s">
        <v>124</v>
      </c>
      <c r="G15" s="91" t="s">
        <v>162</v>
      </c>
      <c r="H15" s="93" t="s">
        <v>81</v>
      </c>
      <c r="I15" s="32"/>
      <c r="J15" s="24"/>
      <c r="K15" s="21"/>
    </row>
    <row r="16" spans="1:11" ht="12.75">
      <c r="A16">
        <v>8</v>
      </c>
      <c r="B16" s="90" t="s">
        <v>43</v>
      </c>
      <c r="C16" s="91" t="s">
        <v>163</v>
      </c>
      <c r="D16" s="91" t="s">
        <v>139</v>
      </c>
      <c r="E16" s="91" t="s">
        <v>40</v>
      </c>
      <c r="F16" s="91" t="s">
        <v>159</v>
      </c>
      <c r="G16" s="91" t="s">
        <v>164</v>
      </c>
      <c r="H16" s="93" t="s">
        <v>81</v>
      </c>
      <c r="I16" s="32"/>
      <c r="J16" s="24"/>
      <c r="K16" s="21"/>
    </row>
    <row r="17" spans="1:11" ht="12.75">
      <c r="A17">
        <v>9</v>
      </c>
      <c r="B17" s="90" t="s">
        <v>43</v>
      </c>
      <c r="C17" s="91" t="s">
        <v>165</v>
      </c>
      <c r="D17" s="91" t="s">
        <v>154</v>
      </c>
      <c r="E17" s="91" t="s">
        <v>39</v>
      </c>
      <c r="F17" s="91" t="s">
        <v>142</v>
      </c>
      <c r="G17" s="91" t="s">
        <v>166</v>
      </c>
      <c r="H17" s="92" t="s">
        <v>81</v>
      </c>
      <c r="I17" s="32"/>
      <c r="J17" s="23"/>
      <c r="K17" s="21"/>
    </row>
    <row r="18" spans="2:11" ht="18.75">
      <c r="B18" s="25"/>
      <c r="C18" s="26"/>
      <c r="D18" s="25"/>
      <c r="E18" s="32"/>
      <c r="F18" s="32"/>
      <c r="G18" s="32"/>
      <c r="H18" s="32"/>
      <c r="I18" s="27"/>
      <c r="J18" s="23"/>
      <c r="K18" s="21"/>
    </row>
    <row r="19" spans="2:11" ht="18.75">
      <c r="B19" s="25" t="s">
        <v>51</v>
      </c>
      <c r="C19" s="26"/>
      <c r="D19" s="25"/>
      <c r="E19" s="27"/>
      <c r="F19" s="27"/>
      <c r="G19" s="27"/>
      <c r="H19" s="27"/>
      <c r="I19" s="27"/>
      <c r="J19" s="24"/>
      <c r="K19" s="21"/>
    </row>
    <row r="20" spans="1:11" ht="12.75">
      <c r="A20" s="101">
        <v>1</v>
      </c>
      <c r="B20" s="102" t="s">
        <v>44</v>
      </c>
      <c r="C20" s="103" t="s">
        <v>175</v>
      </c>
      <c r="D20" s="103" t="s">
        <v>176</v>
      </c>
      <c r="E20" s="103" t="s">
        <v>177</v>
      </c>
      <c r="F20" s="103" t="s">
        <v>178</v>
      </c>
      <c r="G20" s="103" t="s">
        <v>179</v>
      </c>
      <c r="H20" s="104" t="s">
        <v>180</v>
      </c>
      <c r="I20" s="104" t="s">
        <v>182</v>
      </c>
      <c r="J20" s="24"/>
      <c r="K20" s="21"/>
    </row>
    <row r="21" spans="2:11" ht="15">
      <c r="B21" s="34"/>
      <c r="C21" s="35"/>
      <c r="D21" s="35"/>
      <c r="E21" s="35"/>
      <c r="F21" s="36"/>
      <c r="G21" s="36"/>
      <c r="H21" s="36"/>
      <c r="I21" s="33"/>
      <c r="J21" s="24"/>
      <c r="K21" s="21"/>
    </row>
    <row r="22" spans="2:11" ht="15">
      <c r="B22" s="37"/>
      <c r="C22" s="38"/>
      <c r="D22" s="39"/>
      <c r="E22" s="39"/>
      <c r="F22" s="36"/>
      <c r="G22" s="36"/>
      <c r="H22" s="94"/>
      <c r="I22" s="96"/>
      <c r="J22" s="23"/>
      <c r="K22" s="21"/>
    </row>
    <row r="23" spans="2:11" ht="18.75">
      <c r="B23" s="25" t="s">
        <v>181</v>
      </c>
      <c r="C23" s="32"/>
      <c r="D23" s="32"/>
      <c r="E23" s="32"/>
      <c r="F23" s="32"/>
      <c r="G23" s="32"/>
      <c r="H23" s="32"/>
      <c r="I23" s="97"/>
      <c r="J23" s="23"/>
      <c r="K23" s="21"/>
    </row>
    <row r="24" spans="2:11" ht="15">
      <c r="B24" s="28"/>
      <c r="C24" s="29"/>
      <c r="D24" s="29"/>
      <c r="E24" s="29"/>
      <c r="F24" s="30"/>
      <c r="G24" s="30"/>
      <c r="H24" s="95" t="s">
        <v>0</v>
      </c>
      <c r="I24" s="98" t="s">
        <v>182</v>
      </c>
      <c r="J24" s="23"/>
      <c r="K24" s="21"/>
    </row>
    <row r="25" spans="2:11" ht="15">
      <c r="B25" s="34"/>
      <c r="C25" s="35"/>
      <c r="D25" s="35"/>
      <c r="E25" s="35"/>
      <c r="F25" s="36"/>
      <c r="G25" s="36"/>
      <c r="H25" s="94" t="s">
        <v>0</v>
      </c>
      <c r="I25" s="98" t="s">
        <v>182</v>
      </c>
      <c r="J25" s="23"/>
      <c r="K25" s="21"/>
    </row>
    <row r="26" spans="8:11" ht="15">
      <c r="H26" s="105" t="s">
        <v>184</v>
      </c>
      <c r="I26" s="96" t="s">
        <v>183</v>
      </c>
      <c r="J26" s="24"/>
      <c r="K26" s="21"/>
    </row>
    <row r="27" spans="8:11" ht="12.75">
      <c r="H27" s="105" t="s">
        <v>81</v>
      </c>
      <c r="J27" s="21"/>
      <c r="K27" s="21"/>
    </row>
    <row r="28" spans="8:11" ht="12.75">
      <c r="H28" s="105" t="s">
        <v>81</v>
      </c>
      <c r="J28" s="21"/>
      <c r="K28" s="21"/>
    </row>
    <row r="29" spans="10:11" ht="12.75">
      <c r="J29" s="21"/>
      <c r="K29" s="21"/>
    </row>
    <row r="30" spans="10:11" ht="12.75">
      <c r="J30" s="21"/>
      <c r="K30" s="21"/>
    </row>
    <row r="31" spans="10:11" ht="12.75">
      <c r="J31" s="21"/>
      <c r="K31" s="21"/>
    </row>
    <row r="32" spans="10:11" ht="12.75">
      <c r="J32" s="21"/>
      <c r="K32" s="21"/>
    </row>
    <row r="33" spans="10:11" ht="12.75">
      <c r="J33" s="21"/>
      <c r="K33" s="21"/>
    </row>
    <row r="34" spans="10:11" ht="12.75">
      <c r="J34" s="21"/>
      <c r="K34" s="21"/>
    </row>
    <row r="35" spans="10:11" ht="12.75">
      <c r="J35" s="21"/>
      <c r="K35" s="21"/>
    </row>
    <row r="36" spans="10:11" ht="12.75">
      <c r="J36" s="21"/>
      <c r="K36" s="21"/>
    </row>
    <row r="37" spans="10:11" ht="12.75">
      <c r="J37" s="21"/>
      <c r="K37" s="21"/>
    </row>
    <row r="38" spans="10:11" ht="12.75">
      <c r="J38" s="21"/>
      <c r="K38" s="21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1"/>
  </sheetPr>
  <dimension ref="A2:E28"/>
  <sheetViews>
    <sheetView workbookViewId="0" topLeftCell="A1">
      <selection activeCell="G4" sqref="G4:J15"/>
    </sheetView>
  </sheetViews>
  <sheetFormatPr defaultColWidth="9.140625" defaultRowHeight="12.75"/>
  <cols>
    <col min="1" max="1" width="4.57421875" style="0" customWidth="1"/>
    <col min="2" max="2" width="18.8515625" style="0" customWidth="1"/>
    <col min="3" max="3" width="6.28125" style="0" customWidth="1"/>
    <col min="4" max="4" width="14.28125" style="0" customWidth="1"/>
  </cols>
  <sheetData>
    <row r="2" spans="1:4" ht="15">
      <c r="A2" s="41"/>
      <c r="B2" s="40" t="s">
        <v>121</v>
      </c>
      <c r="C2" s="3" t="s">
        <v>57</v>
      </c>
      <c r="D2" s="3"/>
    </row>
    <row r="3" spans="1:5" ht="14.25">
      <c r="A3" s="42" t="s">
        <v>52</v>
      </c>
      <c r="B3" s="42" t="s">
        <v>41</v>
      </c>
      <c r="C3" s="1" t="s">
        <v>54</v>
      </c>
      <c r="D3" s="1" t="s">
        <v>55</v>
      </c>
      <c r="E3" s="1" t="s">
        <v>56</v>
      </c>
    </row>
    <row r="4" spans="1:5" ht="14.25">
      <c r="A4" s="43">
        <v>1</v>
      </c>
      <c r="B4" s="43" t="s">
        <v>0</v>
      </c>
      <c r="C4" s="1">
        <v>22</v>
      </c>
      <c r="D4" s="1"/>
      <c r="E4" s="44">
        <f>D4*100/C4</f>
        <v>0</v>
      </c>
    </row>
    <row r="5" spans="1:5" ht="14.25">
      <c r="A5" s="42">
        <v>2</v>
      </c>
      <c r="B5" s="42" t="s">
        <v>1</v>
      </c>
      <c r="C5" s="1">
        <v>3</v>
      </c>
      <c r="D5" s="1">
        <v>2</v>
      </c>
      <c r="E5" s="44">
        <f aca="true" t="shared" si="0" ref="E5:E28">D5*100/C5</f>
        <v>66.66666666666667</v>
      </c>
    </row>
    <row r="6" spans="1:5" ht="14.25">
      <c r="A6" s="43">
        <v>3</v>
      </c>
      <c r="B6" s="43" t="s">
        <v>2</v>
      </c>
      <c r="C6" s="1">
        <v>2</v>
      </c>
      <c r="D6" s="1">
        <v>1</v>
      </c>
      <c r="E6" s="44">
        <f t="shared" si="0"/>
        <v>50</v>
      </c>
    </row>
    <row r="7" spans="1:5" ht="14.25">
      <c r="A7" s="42">
        <v>4</v>
      </c>
      <c r="B7" s="42" t="s">
        <v>3</v>
      </c>
      <c r="C7" s="1">
        <v>21</v>
      </c>
      <c r="D7" s="1">
        <v>18</v>
      </c>
      <c r="E7" s="44">
        <f t="shared" si="0"/>
        <v>85.71428571428571</v>
      </c>
    </row>
    <row r="8" spans="1:5" ht="14.25">
      <c r="A8" s="43">
        <v>5</v>
      </c>
      <c r="B8" s="43" t="s">
        <v>30</v>
      </c>
      <c r="C8" s="1">
        <v>41</v>
      </c>
      <c r="D8" s="1">
        <v>40</v>
      </c>
      <c r="E8" s="44">
        <f t="shared" si="0"/>
        <v>97.5609756097561</v>
      </c>
    </row>
    <row r="9" spans="1:5" ht="14.25">
      <c r="A9" s="42">
        <v>6</v>
      </c>
      <c r="B9" s="42" t="s">
        <v>34</v>
      </c>
      <c r="C9" s="1">
        <v>19</v>
      </c>
      <c r="D9" s="1">
        <v>15</v>
      </c>
      <c r="E9" s="44">
        <f t="shared" si="0"/>
        <v>78.94736842105263</v>
      </c>
    </row>
    <row r="10" spans="1:5" ht="14.25">
      <c r="A10" s="42">
        <v>7</v>
      </c>
      <c r="B10" s="42" t="s">
        <v>4</v>
      </c>
      <c r="C10" s="1">
        <v>24</v>
      </c>
      <c r="D10" s="1">
        <v>22</v>
      </c>
      <c r="E10" s="44">
        <f t="shared" si="0"/>
        <v>91.66666666666667</v>
      </c>
    </row>
    <row r="11" spans="1:5" ht="14.25">
      <c r="A11" s="42">
        <v>8</v>
      </c>
      <c r="B11" s="42" t="s">
        <v>5</v>
      </c>
      <c r="C11" s="1">
        <v>18</v>
      </c>
      <c r="D11" s="1">
        <v>11</v>
      </c>
      <c r="E11" s="44">
        <f t="shared" si="0"/>
        <v>61.111111111111114</v>
      </c>
    </row>
    <row r="12" spans="1:5" ht="14.25">
      <c r="A12" s="42">
        <v>9</v>
      </c>
      <c r="B12" s="42" t="s">
        <v>6</v>
      </c>
      <c r="C12" s="1">
        <v>6</v>
      </c>
      <c r="D12" s="1">
        <v>3</v>
      </c>
      <c r="E12" s="44">
        <f t="shared" si="0"/>
        <v>50</v>
      </c>
    </row>
    <row r="13" spans="1:5" ht="14.25">
      <c r="A13" s="43">
        <v>10</v>
      </c>
      <c r="B13" s="43" t="s">
        <v>7</v>
      </c>
      <c r="C13" s="1">
        <v>14</v>
      </c>
      <c r="D13" s="1">
        <v>12</v>
      </c>
      <c r="E13" s="44">
        <f t="shared" si="0"/>
        <v>85.71428571428571</v>
      </c>
    </row>
    <row r="14" spans="1:5" ht="14.25">
      <c r="A14" s="42">
        <v>11</v>
      </c>
      <c r="B14" s="42" t="s">
        <v>36</v>
      </c>
      <c r="C14" s="1">
        <v>17</v>
      </c>
      <c r="D14" s="1">
        <v>11</v>
      </c>
      <c r="E14" s="44">
        <f t="shared" si="0"/>
        <v>64.70588235294117</v>
      </c>
    </row>
    <row r="15" spans="1:5" ht="14.25">
      <c r="A15" s="42">
        <v>12</v>
      </c>
      <c r="B15" s="42" t="s">
        <v>8</v>
      </c>
      <c r="C15" s="1">
        <v>1</v>
      </c>
      <c r="D15" s="1">
        <v>1</v>
      </c>
      <c r="E15" s="44">
        <f t="shared" si="0"/>
        <v>100</v>
      </c>
    </row>
    <row r="16" spans="1:5" ht="14.25">
      <c r="A16" s="42">
        <v>13</v>
      </c>
      <c r="B16" s="42" t="s">
        <v>9</v>
      </c>
      <c r="C16" s="1">
        <v>15</v>
      </c>
      <c r="D16" s="1">
        <v>11</v>
      </c>
      <c r="E16" s="44">
        <f t="shared" si="0"/>
        <v>73.33333333333333</v>
      </c>
    </row>
    <row r="17" spans="1:5" ht="14.25">
      <c r="A17" s="42">
        <v>14</v>
      </c>
      <c r="B17" s="42" t="s">
        <v>29</v>
      </c>
      <c r="C17" s="1">
        <v>5</v>
      </c>
      <c r="D17" s="1">
        <v>4</v>
      </c>
      <c r="E17" s="44">
        <f t="shared" si="0"/>
        <v>80</v>
      </c>
    </row>
    <row r="18" spans="1:5" ht="14.25">
      <c r="A18" s="42">
        <v>15</v>
      </c>
      <c r="B18" s="42" t="s">
        <v>10</v>
      </c>
      <c r="C18" s="1">
        <v>25</v>
      </c>
      <c r="D18" s="1">
        <v>16</v>
      </c>
      <c r="E18" s="44">
        <f t="shared" si="0"/>
        <v>64</v>
      </c>
    </row>
    <row r="19" spans="1:5" ht="14.25">
      <c r="A19" s="42">
        <v>16</v>
      </c>
      <c r="B19" s="42" t="s">
        <v>11</v>
      </c>
      <c r="C19" s="1">
        <v>28</v>
      </c>
      <c r="D19" s="1">
        <v>22</v>
      </c>
      <c r="E19" s="44">
        <f t="shared" si="0"/>
        <v>78.57142857142857</v>
      </c>
    </row>
    <row r="20" spans="1:5" ht="14.25">
      <c r="A20" s="42">
        <v>17</v>
      </c>
      <c r="B20" s="42" t="s">
        <v>12</v>
      </c>
      <c r="C20" s="1">
        <v>17</v>
      </c>
      <c r="D20" s="1">
        <v>17</v>
      </c>
      <c r="E20" s="44">
        <f t="shared" si="0"/>
        <v>100</v>
      </c>
    </row>
    <row r="21" spans="1:5" ht="14.25">
      <c r="A21" s="42">
        <v>18</v>
      </c>
      <c r="B21" s="42" t="s">
        <v>53</v>
      </c>
      <c r="C21" s="1">
        <v>18</v>
      </c>
      <c r="D21" s="1">
        <v>10</v>
      </c>
      <c r="E21" s="44">
        <f t="shared" si="0"/>
        <v>55.55555555555556</v>
      </c>
    </row>
    <row r="22" spans="1:5" ht="14.25">
      <c r="A22" s="42">
        <v>19</v>
      </c>
      <c r="B22" s="42" t="s">
        <v>17</v>
      </c>
      <c r="C22" s="1">
        <v>32</v>
      </c>
      <c r="D22" s="1">
        <v>28</v>
      </c>
      <c r="E22" s="44">
        <f t="shared" si="0"/>
        <v>87.5</v>
      </c>
    </row>
    <row r="23" spans="1:5" ht="14.25">
      <c r="A23" s="42">
        <v>20</v>
      </c>
      <c r="B23" s="42" t="s">
        <v>13</v>
      </c>
      <c r="C23" s="1">
        <v>8</v>
      </c>
      <c r="D23" s="1">
        <v>5</v>
      </c>
      <c r="E23" s="44">
        <f t="shared" si="0"/>
        <v>62.5</v>
      </c>
    </row>
    <row r="24" spans="1:5" ht="14.25">
      <c r="A24" s="43">
        <v>21</v>
      </c>
      <c r="B24" s="43" t="s">
        <v>14</v>
      </c>
      <c r="C24" s="1">
        <v>9</v>
      </c>
      <c r="D24" s="1">
        <v>9</v>
      </c>
      <c r="E24" s="44">
        <f t="shared" si="0"/>
        <v>100</v>
      </c>
    </row>
    <row r="25" spans="1:5" ht="14.25">
      <c r="A25" s="42">
        <v>22</v>
      </c>
      <c r="B25" s="42" t="s">
        <v>15</v>
      </c>
      <c r="C25" s="1">
        <v>22</v>
      </c>
      <c r="D25" s="1">
        <v>21</v>
      </c>
      <c r="E25" s="44">
        <f t="shared" si="0"/>
        <v>95.45454545454545</v>
      </c>
    </row>
    <row r="26" spans="1:5" ht="14.25">
      <c r="A26" s="42">
        <v>23</v>
      </c>
      <c r="B26" s="42" t="s">
        <v>16</v>
      </c>
      <c r="C26" s="1">
        <v>14</v>
      </c>
      <c r="D26" s="1">
        <v>9</v>
      </c>
      <c r="E26" s="44">
        <f t="shared" si="0"/>
        <v>64.28571428571429</v>
      </c>
    </row>
    <row r="27" spans="1:5" ht="14.25">
      <c r="A27" s="42"/>
      <c r="B27" s="42" t="s">
        <v>54</v>
      </c>
      <c r="C27" s="1">
        <f>SUM(C4:C26)</f>
        <v>381</v>
      </c>
      <c r="D27" s="1">
        <f>SUM(D4:D26)</f>
        <v>288</v>
      </c>
      <c r="E27" s="44">
        <f t="shared" si="0"/>
        <v>75.59055118110236</v>
      </c>
    </row>
    <row r="28" spans="1:5" ht="14.25">
      <c r="A28" s="1"/>
      <c r="B28" s="43" t="s">
        <v>81</v>
      </c>
      <c r="C28" s="2">
        <v>41</v>
      </c>
      <c r="D28" s="2">
        <v>4</v>
      </c>
      <c r="E28" s="44">
        <f t="shared" si="0"/>
        <v>9.75609756097561</v>
      </c>
    </row>
  </sheetData>
  <printOptions/>
  <pageMargins left="0.75" right="0.75" top="1" bottom="1" header="0.5" footer="0.5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H58"/>
  <sheetViews>
    <sheetView tabSelected="1" workbookViewId="0" topLeftCell="A21">
      <selection activeCell="A3" sqref="A3:H59"/>
    </sheetView>
  </sheetViews>
  <sheetFormatPr defaultColWidth="9.140625" defaultRowHeight="12.75"/>
  <cols>
    <col min="1" max="1" width="17.00390625" style="0" customWidth="1"/>
    <col min="2" max="2" width="6.8515625" style="0" customWidth="1"/>
    <col min="3" max="3" width="16.00390625" style="0" customWidth="1"/>
    <col min="4" max="4" width="7.28125" style="0" customWidth="1"/>
    <col min="5" max="5" width="17.421875" style="0" customWidth="1"/>
    <col min="6" max="6" width="6.421875" style="0" customWidth="1"/>
    <col min="7" max="7" width="17.00390625" style="0" customWidth="1"/>
    <col min="8" max="8" width="6.140625" style="0" customWidth="1"/>
  </cols>
  <sheetData>
    <row r="3" spans="1:8" ht="12.75">
      <c r="A3" s="19" t="s">
        <v>18</v>
      </c>
      <c r="B3" s="1"/>
      <c r="C3" s="19" t="s">
        <v>21</v>
      </c>
      <c r="D3" s="1"/>
      <c r="E3" s="1"/>
      <c r="F3" s="1"/>
      <c r="G3" s="1"/>
      <c r="H3" s="1"/>
    </row>
    <row r="4" spans="1:8" ht="12.75">
      <c r="A4" s="2" t="s">
        <v>36</v>
      </c>
      <c r="B4" s="16">
        <v>34.76</v>
      </c>
      <c r="C4" s="2" t="s">
        <v>29</v>
      </c>
      <c r="D4" s="2">
        <v>31</v>
      </c>
      <c r="E4" s="19" t="s">
        <v>27</v>
      </c>
      <c r="F4" s="1"/>
      <c r="G4" s="19" t="s">
        <v>22</v>
      </c>
      <c r="H4" s="1"/>
    </row>
    <row r="5" spans="1:8" ht="12.75">
      <c r="A5" s="2" t="s">
        <v>16</v>
      </c>
      <c r="B5" s="16">
        <v>38.57</v>
      </c>
      <c r="C5" s="2" t="s">
        <v>10</v>
      </c>
      <c r="D5" s="2">
        <v>31</v>
      </c>
      <c r="E5" s="1" t="s">
        <v>1</v>
      </c>
      <c r="F5" s="9">
        <v>12</v>
      </c>
      <c r="G5" s="1" t="s">
        <v>17</v>
      </c>
      <c r="H5" s="9">
        <v>38</v>
      </c>
    </row>
    <row r="6" spans="1:8" ht="12.75">
      <c r="A6" s="2" t="s">
        <v>29</v>
      </c>
      <c r="B6" s="16">
        <v>39.2</v>
      </c>
      <c r="C6" s="2" t="s">
        <v>1</v>
      </c>
      <c r="D6" s="2">
        <v>36</v>
      </c>
      <c r="E6" s="4" t="s">
        <v>100</v>
      </c>
      <c r="F6" s="7">
        <v>51</v>
      </c>
      <c r="G6" s="1" t="s">
        <v>10</v>
      </c>
      <c r="H6" s="9">
        <v>39.89</v>
      </c>
    </row>
    <row r="7" spans="1:8" ht="12.75">
      <c r="A7" s="2" t="s">
        <v>3</v>
      </c>
      <c r="B7" s="16">
        <v>39.33</v>
      </c>
      <c r="C7" s="2" t="s">
        <v>35</v>
      </c>
      <c r="D7" s="2">
        <v>38</v>
      </c>
      <c r="E7" s="5" t="s">
        <v>58</v>
      </c>
      <c r="F7" s="117">
        <v>60.25</v>
      </c>
      <c r="G7" s="1" t="s">
        <v>36</v>
      </c>
      <c r="H7" s="9">
        <v>43.3</v>
      </c>
    </row>
    <row r="8" spans="1:8" ht="12.75">
      <c r="A8" s="2" t="s">
        <v>5</v>
      </c>
      <c r="B8" s="16">
        <v>43.28</v>
      </c>
      <c r="C8" s="2" t="s">
        <v>2</v>
      </c>
      <c r="D8" s="2">
        <v>40</v>
      </c>
      <c r="E8" s="2" t="s">
        <v>15</v>
      </c>
      <c r="F8" s="16">
        <v>69</v>
      </c>
      <c r="G8" s="1" t="s">
        <v>5</v>
      </c>
      <c r="H8" s="9">
        <v>43.75</v>
      </c>
    </row>
    <row r="9" spans="1:8" ht="12.75">
      <c r="A9" s="2" t="s">
        <v>11</v>
      </c>
      <c r="B9" s="16">
        <v>43.32</v>
      </c>
      <c r="C9" s="2" t="s">
        <v>7</v>
      </c>
      <c r="D9" s="2">
        <v>47</v>
      </c>
      <c r="E9" s="5" t="s">
        <v>90</v>
      </c>
      <c r="F9" s="117">
        <v>71.45</v>
      </c>
      <c r="G9" s="1" t="s">
        <v>1</v>
      </c>
      <c r="H9" s="9">
        <v>44</v>
      </c>
    </row>
    <row r="10" spans="1:8" ht="12.75">
      <c r="A10" s="58" t="s">
        <v>61</v>
      </c>
      <c r="B10" s="16">
        <v>44.13</v>
      </c>
      <c r="C10" s="2" t="s">
        <v>11</v>
      </c>
      <c r="D10" s="2">
        <v>53</v>
      </c>
      <c r="E10" s="1" t="s">
        <v>30</v>
      </c>
      <c r="F10" s="1">
        <v>72</v>
      </c>
      <c r="G10" s="1" t="s">
        <v>14</v>
      </c>
      <c r="H10" s="9">
        <v>45.75</v>
      </c>
    </row>
    <row r="11" spans="1:8" ht="12.75">
      <c r="A11" s="2" t="s">
        <v>4</v>
      </c>
      <c r="B11" s="16">
        <v>45.42</v>
      </c>
      <c r="C11" s="2" t="s">
        <v>9</v>
      </c>
      <c r="D11" s="2">
        <v>57</v>
      </c>
      <c r="E11" s="1"/>
      <c r="F11" s="1"/>
      <c r="G11" s="1" t="s">
        <v>11</v>
      </c>
      <c r="H11" s="9">
        <v>46.86</v>
      </c>
    </row>
    <row r="12" spans="1:8" ht="12.75">
      <c r="A12" s="2" t="s">
        <v>10</v>
      </c>
      <c r="B12" s="16">
        <v>46.04</v>
      </c>
      <c r="C12" s="2" t="s">
        <v>15</v>
      </c>
      <c r="D12" s="2">
        <v>58</v>
      </c>
      <c r="E12" s="19" t="s">
        <v>26</v>
      </c>
      <c r="F12" s="1"/>
      <c r="G12" s="1" t="s">
        <v>3</v>
      </c>
      <c r="H12" s="9">
        <v>48.17</v>
      </c>
    </row>
    <row r="13" spans="1:8" ht="12.75">
      <c r="A13" s="2" t="s">
        <v>12</v>
      </c>
      <c r="B13" s="16">
        <v>46.41</v>
      </c>
      <c r="C13" s="58" t="s">
        <v>61</v>
      </c>
      <c r="D13" s="2">
        <v>58.65</v>
      </c>
      <c r="E13" s="2" t="s">
        <v>13</v>
      </c>
      <c r="F13" s="15">
        <v>54</v>
      </c>
      <c r="G13" s="1" t="s">
        <v>15</v>
      </c>
      <c r="H13" s="9">
        <v>48.38</v>
      </c>
    </row>
    <row r="14" spans="1:8" ht="12.75">
      <c r="A14" s="2" t="s">
        <v>35</v>
      </c>
      <c r="B14" s="16">
        <v>46.72</v>
      </c>
      <c r="C14" s="58" t="s">
        <v>101</v>
      </c>
      <c r="D14" s="2">
        <v>62.06</v>
      </c>
      <c r="E14" s="4" t="s">
        <v>61</v>
      </c>
      <c r="F14" s="4">
        <v>54</v>
      </c>
      <c r="G14" s="4" t="s">
        <v>58</v>
      </c>
      <c r="H14" s="4">
        <v>49.97</v>
      </c>
    </row>
    <row r="15" spans="1:8" ht="12.75">
      <c r="A15" s="2" t="s">
        <v>13</v>
      </c>
      <c r="B15" s="16">
        <v>47.5</v>
      </c>
      <c r="C15" s="2" t="s">
        <v>0</v>
      </c>
      <c r="D15" s="2">
        <v>65.33</v>
      </c>
      <c r="E15" s="5" t="s">
        <v>90</v>
      </c>
      <c r="F15" s="5">
        <v>57.47</v>
      </c>
      <c r="G15" s="1" t="s">
        <v>13</v>
      </c>
      <c r="H15" s="9">
        <v>50</v>
      </c>
    </row>
    <row r="16" spans="1:8" ht="12.75">
      <c r="A16" s="2" t="s">
        <v>14</v>
      </c>
      <c r="B16" s="16">
        <v>47.67</v>
      </c>
      <c r="C16" s="2" t="s">
        <v>36</v>
      </c>
      <c r="D16" s="2">
        <v>66</v>
      </c>
      <c r="E16" s="4" t="s">
        <v>100</v>
      </c>
      <c r="F16" s="8">
        <v>60</v>
      </c>
      <c r="G16" s="1" t="s">
        <v>0</v>
      </c>
      <c r="H16" s="9">
        <v>50.1</v>
      </c>
    </row>
    <row r="17" spans="1:8" ht="12.75">
      <c r="A17" s="2" t="s">
        <v>15</v>
      </c>
      <c r="B17" s="16">
        <v>48.59</v>
      </c>
      <c r="C17" s="2" t="s">
        <v>4</v>
      </c>
      <c r="D17" s="15">
        <v>66.7</v>
      </c>
      <c r="E17" s="1" t="s">
        <v>30</v>
      </c>
      <c r="F17" s="9">
        <v>63</v>
      </c>
      <c r="G17" s="86" t="s">
        <v>100</v>
      </c>
      <c r="H17" s="86">
        <v>51.3</v>
      </c>
    </row>
    <row r="18" spans="1:8" ht="12.75">
      <c r="A18" s="110" t="s">
        <v>89</v>
      </c>
      <c r="B18" s="110">
        <v>50.78</v>
      </c>
      <c r="C18" s="2" t="s">
        <v>12</v>
      </c>
      <c r="D18" s="2">
        <v>68</v>
      </c>
      <c r="E18" s="1"/>
      <c r="F18" s="1"/>
      <c r="G18" s="1" t="s">
        <v>34</v>
      </c>
      <c r="H18" s="9">
        <v>52</v>
      </c>
    </row>
    <row r="19" spans="1:8" ht="12.75">
      <c r="A19" s="2" t="s">
        <v>2</v>
      </c>
      <c r="B19" s="16">
        <v>52</v>
      </c>
      <c r="C19" s="2" t="s">
        <v>90</v>
      </c>
      <c r="D19" s="2">
        <v>68.88</v>
      </c>
      <c r="E19" s="19" t="s">
        <v>25</v>
      </c>
      <c r="F19" s="1"/>
      <c r="G19" s="1" t="s">
        <v>6</v>
      </c>
      <c r="H19" s="9">
        <v>52.67</v>
      </c>
    </row>
    <row r="20" spans="1:8" ht="12.75">
      <c r="A20" s="2" t="s">
        <v>34</v>
      </c>
      <c r="B20" s="16">
        <v>52.42</v>
      </c>
      <c r="C20" s="2" t="s">
        <v>30</v>
      </c>
      <c r="D20" s="2">
        <v>83</v>
      </c>
      <c r="E20" s="1" t="s">
        <v>36</v>
      </c>
      <c r="F20" s="9">
        <v>43.57</v>
      </c>
      <c r="G20" s="1" t="s">
        <v>4</v>
      </c>
      <c r="H20" s="9">
        <v>53</v>
      </c>
    </row>
    <row r="21" spans="1:8" ht="12.75">
      <c r="A21" s="2" t="s">
        <v>1</v>
      </c>
      <c r="B21" s="16">
        <v>54.67</v>
      </c>
      <c r="C21" s="1"/>
      <c r="D21" s="1"/>
      <c r="E21" s="1" t="s">
        <v>81</v>
      </c>
      <c r="F21" s="118">
        <v>44</v>
      </c>
      <c r="G21" s="2" t="s">
        <v>81</v>
      </c>
      <c r="H21" s="9">
        <v>53.5</v>
      </c>
    </row>
    <row r="22" spans="1:8" ht="12.75">
      <c r="A22" s="2" t="s">
        <v>9</v>
      </c>
      <c r="B22" s="16">
        <v>56.2</v>
      </c>
      <c r="C22" s="19" t="s">
        <v>20</v>
      </c>
      <c r="D22" s="1"/>
      <c r="E22" s="1" t="s">
        <v>34</v>
      </c>
      <c r="F22" s="118">
        <v>48.62</v>
      </c>
      <c r="G22" s="1" t="s">
        <v>7</v>
      </c>
      <c r="H22" s="9">
        <v>54</v>
      </c>
    </row>
    <row r="23" spans="1:8" ht="12.75">
      <c r="A23" s="2" t="s">
        <v>0</v>
      </c>
      <c r="B23" s="16">
        <v>57.95</v>
      </c>
      <c r="C23" s="13" t="s">
        <v>11</v>
      </c>
      <c r="D23" s="1">
        <v>38.75</v>
      </c>
      <c r="E23" s="1" t="s">
        <v>3</v>
      </c>
      <c r="F23" s="118">
        <v>50.59</v>
      </c>
      <c r="G23" s="5" t="s">
        <v>90</v>
      </c>
      <c r="H23" s="5">
        <v>54.59</v>
      </c>
    </row>
    <row r="24" spans="1:8" ht="12.75">
      <c r="A24" s="2" t="s">
        <v>6</v>
      </c>
      <c r="B24" s="16">
        <v>58</v>
      </c>
      <c r="C24" s="13" t="s">
        <v>36</v>
      </c>
      <c r="D24" s="1">
        <v>39</v>
      </c>
      <c r="E24" s="1" t="s">
        <v>9</v>
      </c>
      <c r="F24" s="118">
        <v>51.78</v>
      </c>
      <c r="G24" s="1" t="s">
        <v>16</v>
      </c>
      <c r="H24" s="9">
        <v>55.4</v>
      </c>
    </row>
    <row r="25" spans="1:8" ht="12.75">
      <c r="A25" s="1" t="s">
        <v>7</v>
      </c>
      <c r="B25" s="16">
        <v>58.14</v>
      </c>
      <c r="C25" s="13" t="s">
        <v>16</v>
      </c>
      <c r="D25" s="1">
        <v>42</v>
      </c>
      <c r="E25" s="5" t="s">
        <v>61</v>
      </c>
      <c r="F25" s="117">
        <v>53.24</v>
      </c>
      <c r="G25" s="1" t="s">
        <v>9</v>
      </c>
      <c r="H25" s="9">
        <v>55.75</v>
      </c>
    </row>
    <row r="26" spans="1:8" ht="12.75">
      <c r="A26" s="2" t="s">
        <v>17</v>
      </c>
      <c r="B26" s="16">
        <v>60.59</v>
      </c>
      <c r="C26" s="13" t="s">
        <v>5</v>
      </c>
      <c r="D26" s="1">
        <v>45</v>
      </c>
      <c r="E26" s="1" t="s">
        <v>4</v>
      </c>
      <c r="F26" s="118">
        <v>55.45</v>
      </c>
      <c r="G26" s="1" t="s">
        <v>12</v>
      </c>
      <c r="H26" s="9">
        <v>58.14</v>
      </c>
    </row>
    <row r="27" spans="1:8" ht="12.75">
      <c r="A27" s="2" t="s">
        <v>30</v>
      </c>
      <c r="B27" s="16">
        <v>63.41</v>
      </c>
      <c r="C27" s="17" t="s">
        <v>61</v>
      </c>
      <c r="D27" s="17">
        <v>45.87</v>
      </c>
      <c r="E27" s="1" t="s">
        <v>11</v>
      </c>
      <c r="F27" s="118">
        <v>56.55</v>
      </c>
      <c r="G27" s="1" t="s">
        <v>37</v>
      </c>
      <c r="H27" s="9">
        <v>58.67</v>
      </c>
    </row>
    <row r="28" spans="1:8" ht="12.75">
      <c r="A28" s="2" t="s">
        <v>8</v>
      </c>
      <c r="B28" s="16">
        <v>70</v>
      </c>
      <c r="C28" s="1" t="s">
        <v>14</v>
      </c>
      <c r="D28" s="9">
        <v>46.67</v>
      </c>
      <c r="E28" s="1" t="s">
        <v>16</v>
      </c>
      <c r="F28" s="9">
        <v>57</v>
      </c>
      <c r="G28" s="1" t="s">
        <v>2</v>
      </c>
      <c r="H28" s="9">
        <v>65</v>
      </c>
    </row>
    <row r="29" spans="1:8" ht="12.75">
      <c r="A29" s="110" t="s">
        <v>90</v>
      </c>
      <c r="B29" s="110">
        <v>49.69</v>
      </c>
      <c r="C29" s="13" t="s">
        <v>34</v>
      </c>
      <c r="D29" s="1">
        <v>47</v>
      </c>
      <c r="E29" s="4" t="s">
        <v>100</v>
      </c>
      <c r="F29" s="119">
        <v>58.09</v>
      </c>
      <c r="G29" s="1" t="s">
        <v>30</v>
      </c>
      <c r="H29" s="9">
        <v>68.83</v>
      </c>
    </row>
    <row r="30" spans="1:8" ht="12.75">
      <c r="A30" s="1"/>
      <c r="B30" s="1"/>
      <c r="C30" s="13" t="s">
        <v>7</v>
      </c>
      <c r="D30" s="1">
        <v>48</v>
      </c>
      <c r="E30" s="1" t="s">
        <v>10</v>
      </c>
      <c r="F30" s="118">
        <v>58.17</v>
      </c>
      <c r="G30" s="1" t="s">
        <v>29</v>
      </c>
      <c r="H30" s="9">
        <v>70.33</v>
      </c>
    </row>
    <row r="31" spans="1:8" ht="12.75">
      <c r="A31" s="19" t="s">
        <v>19</v>
      </c>
      <c r="B31" s="1"/>
      <c r="C31" s="13" t="s">
        <v>15</v>
      </c>
      <c r="D31" s="1">
        <v>48</v>
      </c>
      <c r="E31" s="1" t="s">
        <v>13</v>
      </c>
      <c r="F31" s="9">
        <v>59</v>
      </c>
      <c r="G31" s="1"/>
      <c r="H31" s="1"/>
    </row>
    <row r="32" spans="1:8" ht="12.75">
      <c r="A32" s="16" t="s">
        <v>2</v>
      </c>
      <c r="B32" s="16">
        <v>26</v>
      </c>
      <c r="C32" s="19" t="s">
        <v>10</v>
      </c>
      <c r="D32" s="9">
        <v>51</v>
      </c>
      <c r="E32" s="1" t="s">
        <v>7</v>
      </c>
      <c r="F32" s="9">
        <v>59.17</v>
      </c>
      <c r="G32" s="19" t="s">
        <v>23</v>
      </c>
      <c r="H32" s="1"/>
    </row>
    <row r="33" spans="1:8" ht="12.75">
      <c r="A33" s="16" t="s">
        <v>36</v>
      </c>
      <c r="B33" s="16">
        <v>45.59</v>
      </c>
      <c r="C33" s="4" t="s">
        <v>102</v>
      </c>
      <c r="D33" s="4">
        <v>56.46</v>
      </c>
      <c r="E33" s="1" t="s">
        <v>33</v>
      </c>
      <c r="F33" s="9">
        <v>59.44</v>
      </c>
      <c r="G33" s="1" t="s">
        <v>113</v>
      </c>
      <c r="H33" s="1">
        <v>42</v>
      </c>
    </row>
    <row r="34" spans="1:8" ht="12.75">
      <c r="A34" s="16" t="s">
        <v>0</v>
      </c>
      <c r="B34" s="16">
        <v>51.05</v>
      </c>
      <c r="C34" s="13" t="s">
        <v>8</v>
      </c>
      <c r="D34" s="1">
        <v>61</v>
      </c>
      <c r="E34" s="1" t="s">
        <v>14</v>
      </c>
      <c r="F34" s="118">
        <v>59.71</v>
      </c>
      <c r="G34" s="4" t="s">
        <v>101</v>
      </c>
      <c r="H34" s="86">
        <v>55.5</v>
      </c>
    </row>
    <row r="35" spans="1:8" ht="12.75">
      <c r="A35" s="16" t="s">
        <v>5</v>
      </c>
      <c r="B35" s="16">
        <v>52.33</v>
      </c>
      <c r="C35" s="17" t="s">
        <v>101</v>
      </c>
      <c r="D35" s="17">
        <v>61.32</v>
      </c>
      <c r="E35" s="1" t="s">
        <v>15</v>
      </c>
      <c r="F35" s="9">
        <v>59.79</v>
      </c>
      <c r="G35" s="17" t="s">
        <v>90</v>
      </c>
      <c r="H35" s="17">
        <v>62.23</v>
      </c>
    </row>
    <row r="36" spans="1:8" ht="12.75">
      <c r="A36" s="16" t="s">
        <v>1</v>
      </c>
      <c r="B36" s="16">
        <v>52.33</v>
      </c>
      <c r="C36" s="13" t="s">
        <v>4</v>
      </c>
      <c r="D36" s="1">
        <v>62</v>
      </c>
      <c r="E36" s="1" t="s">
        <v>30</v>
      </c>
      <c r="F36" s="118">
        <v>60.1</v>
      </c>
      <c r="G36" s="4" t="s">
        <v>58</v>
      </c>
      <c r="H36" s="7">
        <v>64</v>
      </c>
    </row>
    <row r="37" spans="1:8" ht="12.75">
      <c r="A37" s="16" t="s">
        <v>15</v>
      </c>
      <c r="B37" s="16">
        <v>52.41</v>
      </c>
      <c r="C37" s="13" t="s">
        <v>12</v>
      </c>
      <c r="D37" s="1">
        <v>62.2</v>
      </c>
      <c r="E37" s="5" t="s">
        <v>90</v>
      </c>
      <c r="F37" s="117">
        <v>61.45</v>
      </c>
      <c r="G37" s="2" t="s">
        <v>4</v>
      </c>
      <c r="H37" s="16">
        <v>69</v>
      </c>
    </row>
    <row r="38" spans="1:8" ht="12.75">
      <c r="A38" s="16" t="s">
        <v>10</v>
      </c>
      <c r="B38" s="16">
        <v>52.52</v>
      </c>
      <c r="C38" s="13" t="s">
        <v>37</v>
      </c>
      <c r="D38" s="1">
        <v>70.33</v>
      </c>
      <c r="E38" s="1" t="s">
        <v>5</v>
      </c>
      <c r="F38" s="118">
        <v>63</v>
      </c>
      <c r="G38" s="1"/>
      <c r="H38" s="1"/>
    </row>
    <row r="39" spans="1:8" ht="12.75">
      <c r="A39" s="16" t="s">
        <v>95</v>
      </c>
      <c r="B39" s="16">
        <v>55.33</v>
      </c>
      <c r="C39" s="13" t="s">
        <v>31</v>
      </c>
      <c r="D39" s="1">
        <v>75.44</v>
      </c>
      <c r="E39" s="1" t="s">
        <v>37</v>
      </c>
      <c r="F39" s="118">
        <v>63.25</v>
      </c>
      <c r="G39" s="19" t="s">
        <v>24</v>
      </c>
      <c r="H39" s="1"/>
    </row>
    <row r="40" spans="1:8" ht="12.75">
      <c r="A40" s="16" t="s">
        <v>29</v>
      </c>
      <c r="B40" s="16">
        <v>56.2</v>
      </c>
      <c r="C40" s="13" t="s">
        <v>32</v>
      </c>
      <c r="D40" s="1">
        <v>83.38</v>
      </c>
      <c r="E40" s="1" t="s">
        <v>2</v>
      </c>
      <c r="F40" s="118">
        <v>65</v>
      </c>
      <c r="G40" s="1" t="s">
        <v>15</v>
      </c>
      <c r="H40" s="1">
        <v>30.5</v>
      </c>
    </row>
    <row r="41" spans="1:8" ht="12.75">
      <c r="A41" s="16" t="s">
        <v>11</v>
      </c>
      <c r="B41" s="16">
        <v>56.64</v>
      </c>
      <c r="C41" s="1"/>
      <c r="D41" s="1"/>
      <c r="E41" s="1" t="s">
        <v>6</v>
      </c>
      <c r="F41" s="9">
        <v>65.5</v>
      </c>
      <c r="G41" s="1" t="s">
        <v>36</v>
      </c>
      <c r="H41" s="1">
        <v>32</v>
      </c>
    </row>
    <row r="42" spans="1:8" ht="12.75">
      <c r="A42" s="16" t="s">
        <v>3</v>
      </c>
      <c r="B42" s="16">
        <v>57.38</v>
      </c>
      <c r="C42" s="19" t="s">
        <v>28</v>
      </c>
      <c r="D42" s="1"/>
      <c r="E42" s="1" t="s">
        <v>0</v>
      </c>
      <c r="F42" s="9">
        <v>66.29</v>
      </c>
      <c r="G42" s="2" t="s">
        <v>11</v>
      </c>
      <c r="H42" s="16">
        <v>32.83</v>
      </c>
    </row>
    <row r="43" spans="1:8" ht="12.75">
      <c r="A43" s="86" t="s">
        <v>60</v>
      </c>
      <c r="B43" s="7">
        <v>57.67</v>
      </c>
      <c r="C43" s="15" t="s">
        <v>11</v>
      </c>
      <c r="D43" s="15">
        <v>25</v>
      </c>
      <c r="E43" s="1" t="s">
        <v>12</v>
      </c>
      <c r="F43" s="118">
        <v>67.87</v>
      </c>
      <c r="G43" s="1" t="s">
        <v>81</v>
      </c>
      <c r="H43" s="1">
        <v>34</v>
      </c>
    </row>
    <row r="44" spans="1:8" ht="12.75">
      <c r="A44" s="16" t="s">
        <v>34</v>
      </c>
      <c r="B44" s="16">
        <v>58.42</v>
      </c>
      <c r="C44" s="15" t="s">
        <v>36</v>
      </c>
      <c r="D44" s="15">
        <v>49</v>
      </c>
      <c r="E44" s="1" t="s">
        <v>29</v>
      </c>
      <c r="F44" s="118">
        <v>70</v>
      </c>
      <c r="G44" s="86" t="s">
        <v>100</v>
      </c>
      <c r="H44" s="86">
        <v>44.87</v>
      </c>
    </row>
    <row r="45" spans="1:8" ht="12.75">
      <c r="A45" s="86" t="s">
        <v>89</v>
      </c>
      <c r="B45" s="86">
        <v>60.44</v>
      </c>
      <c r="C45" s="46" t="s">
        <v>10</v>
      </c>
      <c r="D45" s="46">
        <v>50</v>
      </c>
      <c r="E45" s="1"/>
      <c r="F45" s="1"/>
      <c r="G45" s="1" t="s">
        <v>10</v>
      </c>
      <c r="H45" s="13">
        <v>47</v>
      </c>
    </row>
    <row r="46" spans="1:8" ht="12.75">
      <c r="A46" s="16" t="s">
        <v>16</v>
      </c>
      <c r="B46" s="16">
        <v>60.43</v>
      </c>
      <c r="C46" s="46" t="s">
        <v>12</v>
      </c>
      <c r="D46" s="46">
        <v>57.5</v>
      </c>
      <c r="G46" s="2" t="s">
        <v>34</v>
      </c>
      <c r="H46" s="16">
        <v>49</v>
      </c>
    </row>
    <row r="47" spans="1:8" ht="12.75">
      <c r="A47" s="16" t="s">
        <v>14</v>
      </c>
      <c r="B47" s="16">
        <v>62.33</v>
      </c>
      <c r="C47" s="46" t="s">
        <v>15</v>
      </c>
      <c r="D47" s="46">
        <v>58</v>
      </c>
      <c r="G47" s="1" t="s">
        <v>30</v>
      </c>
      <c r="H47" s="1">
        <v>49.5</v>
      </c>
    </row>
    <row r="48" spans="1:8" ht="12.75">
      <c r="A48" s="16" t="s">
        <v>7</v>
      </c>
      <c r="B48" s="16">
        <v>62.36</v>
      </c>
      <c r="C48" s="15" t="s">
        <v>32</v>
      </c>
      <c r="D48" s="15">
        <v>58</v>
      </c>
      <c r="G48" s="1" t="s">
        <v>12</v>
      </c>
      <c r="H48" s="13">
        <v>53.33</v>
      </c>
    </row>
    <row r="49" spans="1:8" ht="12.75">
      <c r="A49" s="16" t="s">
        <v>13</v>
      </c>
      <c r="B49" s="16">
        <v>62.38</v>
      </c>
      <c r="C49" s="48" t="s">
        <v>61</v>
      </c>
      <c r="D49" s="48">
        <v>61.06</v>
      </c>
      <c r="G49" s="1" t="s">
        <v>16</v>
      </c>
      <c r="H49" s="1">
        <v>54</v>
      </c>
    </row>
    <row r="50" spans="1:8" ht="12.75">
      <c r="A50" s="16" t="s">
        <v>9</v>
      </c>
      <c r="B50" s="16">
        <v>62.8</v>
      </c>
      <c r="C50" s="46" t="s">
        <v>1</v>
      </c>
      <c r="D50" s="46">
        <v>62</v>
      </c>
      <c r="G50" s="1" t="s">
        <v>106</v>
      </c>
      <c r="H50" s="13">
        <v>54.5</v>
      </c>
    </row>
    <row r="51" spans="1:8" ht="12.75">
      <c r="A51" s="16" t="s">
        <v>4</v>
      </c>
      <c r="B51" s="16">
        <v>63.83</v>
      </c>
      <c r="C51" s="75" t="s">
        <v>101</v>
      </c>
      <c r="D51" s="75">
        <v>62.84</v>
      </c>
      <c r="G51" s="17" t="s">
        <v>58</v>
      </c>
      <c r="H51" s="17">
        <v>54.77</v>
      </c>
    </row>
    <row r="52" spans="1:8" ht="12.75">
      <c r="A52" s="16" t="s">
        <v>30</v>
      </c>
      <c r="B52" s="16">
        <v>68.9</v>
      </c>
      <c r="C52" s="46" t="s">
        <v>30</v>
      </c>
      <c r="D52" s="46">
        <v>63</v>
      </c>
      <c r="G52" s="120" t="s">
        <v>90</v>
      </c>
      <c r="H52" s="120">
        <v>56.64</v>
      </c>
    </row>
    <row r="53" spans="1:8" ht="12.75">
      <c r="A53" s="16" t="s">
        <v>12</v>
      </c>
      <c r="B53" s="16">
        <v>69</v>
      </c>
      <c r="C53" s="46" t="s">
        <v>7</v>
      </c>
      <c r="D53" s="46">
        <v>63</v>
      </c>
      <c r="G53" s="1" t="s">
        <v>0</v>
      </c>
      <c r="H53" s="1">
        <v>60.5</v>
      </c>
    </row>
    <row r="54" spans="1:8" ht="12.75">
      <c r="A54" s="16" t="s">
        <v>6</v>
      </c>
      <c r="B54" s="16">
        <v>70.5</v>
      </c>
      <c r="C54" s="15" t="s">
        <v>16</v>
      </c>
      <c r="D54" s="15">
        <v>63.33</v>
      </c>
      <c r="G54" s="1"/>
      <c r="H54" s="1"/>
    </row>
    <row r="55" spans="1:8" ht="12.75">
      <c r="A55" s="16" t="s">
        <v>32</v>
      </c>
      <c r="B55" s="16">
        <v>75.03</v>
      </c>
      <c r="C55" s="22" t="s">
        <v>90</v>
      </c>
      <c r="D55" s="22">
        <v>64.19</v>
      </c>
      <c r="G55" s="1"/>
      <c r="H55" s="1"/>
    </row>
    <row r="56" spans="1:8" ht="12.75">
      <c r="A56" s="16" t="s">
        <v>8</v>
      </c>
      <c r="B56" s="16">
        <v>90</v>
      </c>
      <c r="C56" s="46" t="s">
        <v>4</v>
      </c>
      <c r="D56" s="46">
        <v>68</v>
      </c>
      <c r="G56" s="1"/>
      <c r="H56" s="1"/>
    </row>
    <row r="57" spans="1:8" ht="12.75">
      <c r="A57" s="1"/>
      <c r="B57" s="1"/>
      <c r="C57" s="46" t="s">
        <v>13</v>
      </c>
      <c r="D57" s="46">
        <v>69</v>
      </c>
      <c r="G57" s="1"/>
      <c r="H57" s="1"/>
    </row>
    <row r="58" spans="1:8" ht="12.75">
      <c r="A58" s="1"/>
      <c r="B58" s="1"/>
      <c r="C58" s="15" t="s">
        <v>0</v>
      </c>
      <c r="D58" s="15">
        <v>76</v>
      </c>
      <c r="G58" s="1"/>
      <c r="H58" s="1"/>
    </row>
  </sheetData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2:E50"/>
  <sheetViews>
    <sheetView zoomScalePageLayoutView="0" workbookViewId="0" topLeftCell="A1">
      <selection activeCell="A2" sqref="A2:B27"/>
    </sheetView>
  </sheetViews>
  <sheetFormatPr defaultColWidth="9.140625" defaultRowHeight="12.75"/>
  <cols>
    <col min="1" max="1" width="16.8515625" style="0" customWidth="1"/>
    <col min="3" max="3" width="6.57421875" style="0" customWidth="1"/>
    <col min="4" max="4" width="6.00390625" style="0" customWidth="1"/>
    <col min="5" max="5" width="5.00390625" style="0" customWidth="1"/>
  </cols>
  <sheetData>
    <row r="2" spans="1:5" ht="12.75">
      <c r="A2" s="3" t="s">
        <v>19</v>
      </c>
      <c r="B2" s="1"/>
      <c r="C2" s="1" t="s">
        <v>103</v>
      </c>
      <c r="D2" s="1" t="s">
        <v>104</v>
      </c>
      <c r="E2" s="1" t="s">
        <v>105</v>
      </c>
    </row>
    <row r="3" spans="1:5" ht="12.75">
      <c r="A3" s="59" t="s">
        <v>2</v>
      </c>
      <c r="B3" s="16">
        <v>26</v>
      </c>
      <c r="C3" s="16">
        <v>1</v>
      </c>
      <c r="D3" s="1">
        <v>1</v>
      </c>
      <c r="E3" s="16">
        <v>100</v>
      </c>
    </row>
    <row r="4" spans="1:5" ht="12.75">
      <c r="A4" s="59" t="s">
        <v>36</v>
      </c>
      <c r="B4" s="16">
        <v>45.59</v>
      </c>
      <c r="C4" s="16">
        <v>17</v>
      </c>
      <c r="D4" s="1">
        <v>3</v>
      </c>
      <c r="E4" s="13">
        <f>D4*100/C4</f>
        <v>17.647058823529413</v>
      </c>
    </row>
    <row r="5" spans="1:5" ht="12.75">
      <c r="A5" s="59" t="s">
        <v>0</v>
      </c>
      <c r="B5" s="16">
        <v>51.05</v>
      </c>
      <c r="C5" s="16">
        <v>22</v>
      </c>
      <c r="D5" s="1">
        <v>2</v>
      </c>
      <c r="E5" s="13">
        <f aca="true" t="shared" si="0" ref="E5:E27">D5*100/C5</f>
        <v>9.090909090909092</v>
      </c>
    </row>
    <row r="6" spans="1:5" ht="12.75">
      <c r="A6" s="59" t="s">
        <v>5</v>
      </c>
      <c r="B6" s="16">
        <v>52.33</v>
      </c>
      <c r="C6" s="16">
        <v>18</v>
      </c>
      <c r="D6" s="1">
        <v>2</v>
      </c>
      <c r="E6" s="13">
        <f t="shared" si="0"/>
        <v>11.11111111111111</v>
      </c>
    </row>
    <row r="7" spans="1:5" ht="12.75">
      <c r="A7" s="59" t="s">
        <v>1</v>
      </c>
      <c r="B7" s="16">
        <v>52.33</v>
      </c>
      <c r="C7" s="16">
        <v>3</v>
      </c>
      <c r="D7" s="1"/>
      <c r="E7" s="13">
        <f t="shared" si="0"/>
        <v>0</v>
      </c>
    </row>
    <row r="8" spans="1:5" ht="12.75">
      <c r="A8" s="59" t="s">
        <v>15</v>
      </c>
      <c r="B8" s="16">
        <v>52.41</v>
      </c>
      <c r="C8" s="16">
        <v>22</v>
      </c>
      <c r="D8" s="1"/>
      <c r="E8" s="13">
        <f t="shared" si="0"/>
        <v>0</v>
      </c>
    </row>
    <row r="9" spans="1:5" ht="12.75">
      <c r="A9" s="60" t="s">
        <v>10</v>
      </c>
      <c r="B9" s="16">
        <v>52.52</v>
      </c>
      <c r="C9" s="16">
        <v>25</v>
      </c>
      <c r="D9" s="1">
        <v>2</v>
      </c>
      <c r="E9" s="13">
        <f t="shared" si="0"/>
        <v>8</v>
      </c>
    </row>
    <row r="10" spans="1:5" ht="12.75">
      <c r="A10" s="60" t="s">
        <v>95</v>
      </c>
      <c r="B10" s="16">
        <v>55.33</v>
      </c>
      <c r="C10" s="16">
        <v>18</v>
      </c>
      <c r="D10" s="1">
        <v>2</v>
      </c>
      <c r="E10" s="13">
        <f t="shared" si="0"/>
        <v>11.11111111111111</v>
      </c>
    </row>
    <row r="11" spans="1:5" ht="12.75">
      <c r="A11" s="61" t="s">
        <v>29</v>
      </c>
      <c r="B11" s="16">
        <v>56.2</v>
      </c>
      <c r="C11" s="16">
        <v>5</v>
      </c>
      <c r="D11" s="1"/>
      <c r="E11" s="1">
        <f t="shared" si="0"/>
        <v>0</v>
      </c>
    </row>
    <row r="12" spans="1:5" ht="12.75">
      <c r="A12" s="60" t="s">
        <v>11</v>
      </c>
      <c r="B12" s="16">
        <v>56.64</v>
      </c>
      <c r="C12" s="16">
        <v>28</v>
      </c>
      <c r="D12" s="1"/>
      <c r="E12" s="1">
        <f t="shared" si="0"/>
        <v>0</v>
      </c>
    </row>
    <row r="13" spans="1:5" ht="12.75">
      <c r="A13" s="60" t="s">
        <v>3</v>
      </c>
      <c r="B13" s="16">
        <v>57.38</v>
      </c>
      <c r="C13" s="16">
        <v>21</v>
      </c>
      <c r="D13" s="1"/>
      <c r="E13" s="1">
        <f t="shared" si="0"/>
        <v>0</v>
      </c>
    </row>
    <row r="14" spans="1:5" ht="12.75">
      <c r="A14" s="87" t="s">
        <v>60</v>
      </c>
      <c r="B14" s="7">
        <v>57.67</v>
      </c>
      <c r="C14" s="16"/>
      <c r="D14" s="1"/>
      <c r="E14" s="1"/>
    </row>
    <row r="15" spans="1:5" ht="12.75">
      <c r="A15" s="60" t="s">
        <v>34</v>
      </c>
      <c r="B15" s="16">
        <v>58.42</v>
      </c>
      <c r="C15" s="16">
        <v>19</v>
      </c>
      <c r="D15" s="1"/>
      <c r="E15" s="1">
        <f t="shared" si="0"/>
        <v>0</v>
      </c>
    </row>
    <row r="16" spans="1:5" ht="12.75">
      <c r="A16" s="87" t="s">
        <v>89</v>
      </c>
      <c r="B16" s="86">
        <v>60.44</v>
      </c>
      <c r="C16" s="86">
        <v>380</v>
      </c>
      <c r="D16" s="86">
        <v>12</v>
      </c>
      <c r="E16" s="86">
        <f t="shared" si="0"/>
        <v>3.1578947368421053</v>
      </c>
    </row>
    <row r="17" spans="1:5" ht="12.75">
      <c r="A17" s="60" t="s">
        <v>16</v>
      </c>
      <c r="B17" s="16">
        <v>60.43</v>
      </c>
      <c r="C17" s="16">
        <v>14</v>
      </c>
      <c r="D17" s="1"/>
      <c r="E17" s="1">
        <f t="shared" si="0"/>
        <v>0</v>
      </c>
    </row>
    <row r="18" spans="1:5" ht="12.75">
      <c r="A18" s="60" t="s">
        <v>14</v>
      </c>
      <c r="B18" s="16">
        <v>62.33</v>
      </c>
      <c r="C18" s="16">
        <v>9</v>
      </c>
      <c r="D18" s="1"/>
      <c r="E18" s="1">
        <f t="shared" si="0"/>
        <v>0</v>
      </c>
    </row>
    <row r="19" spans="1:5" ht="12.75">
      <c r="A19" s="60" t="s">
        <v>7</v>
      </c>
      <c r="B19" s="16">
        <v>62.36</v>
      </c>
      <c r="C19" s="16">
        <v>14</v>
      </c>
      <c r="D19" s="1"/>
      <c r="E19" s="1">
        <f t="shared" si="0"/>
        <v>0</v>
      </c>
    </row>
    <row r="20" spans="1:5" ht="12.75">
      <c r="A20" s="60" t="s">
        <v>13</v>
      </c>
      <c r="B20" s="16">
        <v>62.38</v>
      </c>
      <c r="C20" s="16">
        <v>8</v>
      </c>
      <c r="D20" s="1"/>
      <c r="E20" s="1">
        <f t="shared" si="0"/>
        <v>0</v>
      </c>
    </row>
    <row r="21" spans="1:5" ht="12.75">
      <c r="A21" s="60" t="s">
        <v>9</v>
      </c>
      <c r="B21" s="16">
        <v>62.8</v>
      </c>
      <c r="C21" s="16">
        <v>15</v>
      </c>
      <c r="D21" s="1"/>
      <c r="E21" s="1">
        <f t="shared" si="0"/>
        <v>0</v>
      </c>
    </row>
    <row r="22" spans="1:5" ht="12.75">
      <c r="A22" s="60" t="s">
        <v>4</v>
      </c>
      <c r="B22" s="16">
        <v>63.83</v>
      </c>
      <c r="C22" s="16">
        <v>24</v>
      </c>
      <c r="D22" s="1"/>
      <c r="E22" s="1">
        <f t="shared" si="0"/>
        <v>0</v>
      </c>
    </row>
    <row r="23" spans="1:5" ht="12.75">
      <c r="A23" s="60" t="s">
        <v>30</v>
      </c>
      <c r="B23" s="16">
        <v>68.9</v>
      </c>
      <c r="C23" s="16">
        <v>41</v>
      </c>
      <c r="D23" s="1"/>
      <c r="E23" s="1">
        <f t="shared" si="0"/>
        <v>0</v>
      </c>
    </row>
    <row r="24" spans="1:5" ht="12.75">
      <c r="A24" s="59" t="s">
        <v>12</v>
      </c>
      <c r="B24" s="16">
        <v>69</v>
      </c>
      <c r="C24" s="16">
        <v>17</v>
      </c>
      <c r="D24" s="1"/>
      <c r="E24" s="1">
        <f t="shared" si="0"/>
        <v>0</v>
      </c>
    </row>
    <row r="25" spans="1:5" ht="12.75">
      <c r="A25" s="59" t="s">
        <v>6</v>
      </c>
      <c r="B25" s="16">
        <v>70.5</v>
      </c>
      <c r="C25" s="16">
        <v>6</v>
      </c>
      <c r="D25" s="1"/>
      <c r="E25" s="1">
        <f t="shared" si="0"/>
        <v>0</v>
      </c>
    </row>
    <row r="26" spans="1:5" ht="12.75">
      <c r="A26" s="59" t="s">
        <v>32</v>
      </c>
      <c r="B26" s="16">
        <v>75.03</v>
      </c>
      <c r="C26" s="16">
        <v>32</v>
      </c>
      <c r="D26" s="1"/>
      <c r="E26" s="1">
        <f t="shared" si="0"/>
        <v>0</v>
      </c>
    </row>
    <row r="27" spans="1:5" ht="12.75">
      <c r="A27" s="59" t="s">
        <v>8</v>
      </c>
      <c r="B27" s="16">
        <v>90</v>
      </c>
      <c r="C27" s="16">
        <v>1</v>
      </c>
      <c r="D27" s="1"/>
      <c r="E27" s="1">
        <f t="shared" si="0"/>
        <v>0</v>
      </c>
    </row>
    <row r="28" spans="1:5" ht="12.75">
      <c r="A28" s="112" t="s">
        <v>96</v>
      </c>
      <c r="B28" s="113">
        <v>65.82</v>
      </c>
      <c r="C28" s="47"/>
      <c r="D28" s="1"/>
      <c r="E28" s="1"/>
    </row>
    <row r="29" spans="1:5" ht="12.75">
      <c r="A29" s="60" t="s">
        <v>91</v>
      </c>
      <c r="B29" s="16">
        <v>63.4</v>
      </c>
      <c r="C29" s="16"/>
      <c r="D29" s="1"/>
      <c r="E29" s="1"/>
    </row>
    <row r="30" ht="12.75">
      <c r="A30" s="11"/>
    </row>
    <row r="31" ht="12.75">
      <c r="A31" s="11"/>
    </row>
    <row r="32" ht="12.75">
      <c r="A32" s="11"/>
    </row>
    <row r="33" ht="12.75">
      <c r="A33" s="11"/>
    </row>
    <row r="34" spans="1:3" ht="12.75">
      <c r="A34" s="10"/>
      <c r="B34" s="10"/>
      <c r="C34" s="10"/>
    </row>
    <row r="35" spans="1:3" ht="12.75">
      <c r="A35" s="10"/>
      <c r="B35" s="10"/>
      <c r="C35" s="10"/>
    </row>
    <row r="36" ht="12.75">
      <c r="A36" s="3" t="s">
        <v>19</v>
      </c>
    </row>
    <row r="38" spans="1:5" ht="12.75">
      <c r="A38" s="16" t="s">
        <v>84</v>
      </c>
      <c r="B38" s="16">
        <v>31.5</v>
      </c>
      <c r="C38" s="16">
        <v>4</v>
      </c>
      <c r="D38" s="1">
        <v>2</v>
      </c>
      <c r="E38" s="1">
        <f>D38*100/C38</f>
        <v>50</v>
      </c>
    </row>
    <row r="39" spans="1:5" ht="12.75">
      <c r="A39" s="16" t="s">
        <v>92</v>
      </c>
      <c r="B39" s="16">
        <v>35</v>
      </c>
      <c r="C39" s="16">
        <v>2</v>
      </c>
      <c r="D39" s="1">
        <v>1</v>
      </c>
      <c r="E39" s="1">
        <f aca="true" t="shared" si="1" ref="E39:E49">D39*100/C39</f>
        <v>50</v>
      </c>
    </row>
    <row r="40" spans="1:5" ht="12.75">
      <c r="A40" s="16" t="s">
        <v>98</v>
      </c>
      <c r="B40" s="16">
        <v>37.3</v>
      </c>
      <c r="C40" s="16">
        <v>10</v>
      </c>
      <c r="D40" s="1">
        <v>3</v>
      </c>
      <c r="E40" s="1">
        <f t="shared" si="1"/>
        <v>30</v>
      </c>
    </row>
    <row r="41" spans="1:5" ht="12.75">
      <c r="A41" s="16" t="s">
        <v>99</v>
      </c>
      <c r="B41" s="16">
        <v>38.8</v>
      </c>
      <c r="C41" s="16">
        <v>5</v>
      </c>
      <c r="D41" s="1">
        <v>1</v>
      </c>
      <c r="E41" s="1">
        <f t="shared" si="1"/>
        <v>20</v>
      </c>
    </row>
    <row r="42" spans="1:5" ht="12.75">
      <c r="A42" s="16" t="s">
        <v>82</v>
      </c>
      <c r="B42" s="16">
        <v>40.8</v>
      </c>
      <c r="C42" s="16"/>
      <c r="D42" s="1"/>
      <c r="E42" s="1"/>
    </row>
    <row r="43" spans="1:5" ht="12.75">
      <c r="A43" s="16" t="s">
        <v>94</v>
      </c>
      <c r="B43" s="16">
        <v>41.93</v>
      </c>
      <c r="C43" s="16">
        <v>73</v>
      </c>
      <c r="D43" s="1">
        <v>17</v>
      </c>
      <c r="E43" s="1">
        <f t="shared" si="1"/>
        <v>23.28767123287671</v>
      </c>
    </row>
    <row r="44" spans="1:5" ht="12.75">
      <c r="A44" s="16" t="s">
        <v>93</v>
      </c>
      <c r="B44" s="16">
        <v>43</v>
      </c>
      <c r="C44" s="16">
        <v>1</v>
      </c>
      <c r="D44" s="1"/>
      <c r="E44" s="1">
        <f t="shared" si="1"/>
        <v>0</v>
      </c>
    </row>
    <row r="45" spans="1:5" ht="12.75">
      <c r="A45" s="16" t="s">
        <v>97</v>
      </c>
      <c r="B45" s="16">
        <v>43.6</v>
      </c>
      <c r="C45" s="16">
        <v>5</v>
      </c>
      <c r="D45" s="1">
        <v>2</v>
      </c>
      <c r="E45" s="1">
        <f t="shared" si="1"/>
        <v>40</v>
      </c>
    </row>
    <row r="46" spans="1:5" ht="12.75">
      <c r="A46" s="16" t="s">
        <v>81</v>
      </c>
      <c r="B46" s="16">
        <v>43.89</v>
      </c>
      <c r="C46" s="16">
        <v>37</v>
      </c>
      <c r="D46" s="1">
        <v>6</v>
      </c>
      <c r="E46" s="1">
        <f t="shared" si="1"/>
        <v>16.216216216216218</v>
      </c>
    </row>
    <row r="47" spans="1:5" ht="12.75">
      <c r="A47" s="16" t="s">
        <v>80</v>
      </c>
      <c r="B47" s="16">
        <v>45</v>
      </c>
      <c r="C47" s="16">
        <v>1</v>
      </c>
      <c r="D47" s="1">
        <v>0</v>
      </c>
      <c r="E47" s="1">
        <f t="shared" si="1"/>
        <v>0</v>
      </c>
    </row>
    <row r="48" spans="1:5" ht="12.75">
      <c r="A48" s="16" t="s">
        <v>87</v>
      </c>
      <c r="B48" s="16">
        <v>45.29</v>
      </c>
      <c r="C48" s="16">
        <v>7</v>
      </c>
      <c r="D48" s="1">
        <v>2</v>
      </c>
      <c r="E48" s="1">
        <f t="shared" si="1"/>
        <v>28.571428571428573</v>
      </c>
    </row>
    <row r="49" spans="1:5" ht="12.75">
      <c r="A49" s="16" t="s">
        <v>88</v>
      </c>
      <c r="B49" s="16">
        <v>51</v>
      </c>
      <c r="C49" s="16">
        <v>1</v>
      </c>
      <c r="D49" s="1">
        <v>0</v>
      </c>
      <c r="E49" s="1">
        <f t="shared" si="1"/>
        <v>0</v>
      </c>
    </row>
    <row r="50" ht="12.75">
      <c r="A50" s="114" t="s">
        <v>185</v>
      </c>
    </row>
  </sheetData>
  <sheetProtection/>
  <autoFilter ref="B2:B29"/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2:F23"/>
  <sheetViews>
    <sheetView zoomScalePageLayoutView="0" workbookViewId="0" topLeftCell="A1">
      <selection activeCell="A2" sqref="A2:B19"/>
    </sheetView>
  </sheetViews>
  <sheetFormatPr defaultColWidth="9.140625" defaultRowHeight="12.75"/>
  <cols>
    <col min="1" max="1" width="21.7109375" style="0" customWidth="1"/>
    <col min="3" max="3" width="4.140625" style="0" customWidth="1"/>
    <col min="4" max="4" width="4.57421875" style="0" customWidth="1"/>
    <col min="5" max="5" width="6.00390625" style="0" customWidth="1"/>
    <col min="6" max="6" width="5.7109375" style="0" customWidth="1"/>
  </cols>
  <sheetData>
    <row r="2" spans="1:6" ht="12.75">
      <c r="A2" s="3" t="s">
        <v>21</v>
      </c>
      <c r="C2" s="1"/>
      <c r="D2" s="1" t="s">
        <v>107</v>
      </c>
      <c r="E2" s="1" t="s">
        <v>104</v>
      </c>
      <c r="F2" s="1" t="s">
        <v>105</v>
      </c>
    </row>
    <row r="3" spans="1:6" ht="12.75">
      <c r="A3" s="21" t="s">
        <v>29</v>
      </c>
      <c r="B3" s="20">
        <v>31</v>
      </c>
      <c r="C3" s="66">
        <v>1</v>
      </c>
      <c r="D3" s="1"/>
      <c r="E3" s="1">
        <v>1</v>
      </c>
      <c r="F3" s="19">
        <f>E3*100/C3</f>
        <v>100</v>
      </c>
    </row>
    <row r="4" spans="1:6" ht="12.75">
      <c r="A4" s="2" t="s">
        <v>10</v>
      </c>
      <c r="B4" s="20">
        <v>31</v>
      </c>
      <c r="C4" s="66">
        <v>1</v>
      </c>
      <c r="D4" s="1">
        <v>1</v>
      </c>
      <c r="E4" s="1">
        <v>1</v>
      </c>
      <c r="F4" s="19">
        <f>E4*100/C4</f>
        <v>100</v>
      </c>
    </row>
    <row r="5" spans="1:6" ht="12.75">
      <c r="A5" s="2" t="s">
        <v>1</v>
      </c>
      <c r="B5" s="20">
        <v>36</v>
      </c>
      <c r="C5" s="1">
        <v>1</v>
      </c>
      <c r="D5" s="1"/>
      <c r="E5" s="1"/>
      <c r="F5" s="19"/>
    </row>
    <row r="6" spans="1:6" ht="12.75">
      <c r="A6" s="2" t="s">
        <v>35</v>
      </c>
      <c r="B6" s="20">
        <v>38</v>
      </c>
      <c r="C6" s="1">
        <v>1</v>
      </c>
      <c r="D6" s="1"/>
      <c r="E6" s="1"/>
      <c r="F6" s="19"/>
    </row>
    <row r="7" spans="1:6" ht="12.75">
      <c r="A7" s="2" t="s">
        <v>2</v>
      </c>
      <c r="B7" s="20">
        <v>40</v>
      </c>
      <c r="C7" s="1">
        <v>1</v>
      </c>
      <c r="D7" s="1"/>
      <c r="E7" s="1"/>
      <c r="F7" s="19"/>
    </row>
    <row r="8" spans="1:6" ht="12.75">
      <c r="A8" s="2" t="s">
        <v>7</v>
      </c>
      <c r="B8" s="20">
        <v>47</v>
      </c>
      <c r="C8" s="1">
        <v>3</v>
      </c>
      <c r="D8" s="1"/>
      <c r="E8" s="1">
        <v>1</v>
      </c>
      <c r="F8" s="19">
        <f>E8*100/C8</f>
        <v>33.333333333333336</v>
      </c>
    </row>
    <row r="9" spans="1:6" ht="12.75">
      <c r="A9" s="2" t="s">
        <v>11</v>
      </c>
      <c r="B9" s="20">
        <v>53</v>
      </c>
      <c r="C9" s="1">
        <v>1</v>
      </c>
      <c r="D9" s="1"/>
      <c r="E9" s="1"/>
      <c r="F9" s="19"/>
    </row>
    <row r="10" spans="1:6" ht="12.75">
      <c r="A10" s="2" t="s">
        <v>9</v>
      </c>
      <c r="B10" s="20">
        <v>57</v>
      </c>
      <c r="C10" s="1">
        <v>1</v>
      </c>
      <c r="D10" s="1"/>
      <c r="E10" s="1"/>
      <c r="F10" s="19"/>
    </row>
    <row r="11" spans="1:6" ht="12.75">
      <c r="A11" s="2" t="s">
        <v>15</v>
      </c>
      <c r="B11" s="20">
        <v>58</v>
      </c>
      <c r="C11" s="1">
        <v>2</v>
      </c>
      <c r="D11" s="1"/>
      <c r="E11" s="1"/>
      <c r="F11" s="19"/>
    </row>
    <row r="12" spans="1:6" ht="12.75">
      <c r="A12" s="58" t="s">
        <v>61</v>
      </c>
      <c r="B12" s="20">
        <v>58.65</v>
      </c>
      <c r="C12" s="1"/>
      <c r="D12" s="1"/>
      <c r="E12" s="1"/>
      <c r="F12" s="19"/>
    </row>
    <row r="13" spans="1:6" ht="12.75">
      <c r="A13" s="58" t="s">
        <v>101</v>
      </c>
      <c r="B13" s="20">
        <v>62.06</v>
      </c>
      <c r="C13" s="1"/>
      <c r="D13" s="1"/>
      <c r="E13" s="1"/>
      <c r="F13" s="1"/>
    </row>
    <row r="14" spans="1:6" ht="12.75">
      <c r="A14" s="2" t="s">
        <v>0</v>
      </c>
      <c r="B14" s="20">
        <v>65.33</v>
      </c>
      <c r="C14" s="1">
        <v>6</v>
      </c>
      <c r="D14" s="1"/>
      <c r="E14" s="1"/>
      <c r="F14" s="1"/>
    </row>
    <row r="15" spans="1:6" ht="12.75">
      <c r="A15" s="2" t="s">
        <v>36</v>
      </c>
      <c r="B15" s="20">
        <v>66</v>
      </c>
      <c r="C15" s="1">
        <v>1</v>
      </c>
      <c r="D15" s="1"/>
      <c r="E15" s="1"/>
      <c r="F15" s="1"/>
    </row>
    <row r="16" spans="1:6" ht="12.75">
      <c r="A16" s="2" t="s">
        <v>4</v>
      </c>
      <c r="B16" s="64">
        <v>66.7</v>
      </c>
      <c r="C16" s="1">
        <v>3</v>
      </c>
      <c r="D16" s="1"/>
      <c r="E16" s="1"/>
      <c r="F16" s="1"/>
    </row>
    <row r="17" spans="1:6" ht="12.75">
      <c r="A17" s="2" t="s">
        <v>12</v>
      </c>
      <c r="B17" s="20">
        <v>68</v>
      </c>
      <c r="C17" s="1">
        <v>3</v>
      </c>
      <c r="D17" s="1"/>
      <c r="E17" s="1"/>
      <c r="F17" s="1"/>
    </row>
    <row r="18" spans="1:6" ht="12.75">
      <c r="A18" s="2" t="s">
        <v>90</v>
      </c>
      <c r="B18" s="20">
        <v>68.88</v>
      </c>
      <c r="C18" s="1"/>
      <c r="D18" s="1"/>
      <c r="E18" s="1"/>
      <c r="F18" s="1"/>
    </row>
    <row r="19" spans="1:6" ht="12.75">
      <c r="A19" s="2" t="s">
        <v>30</v>
      </c>
      <c r="B19" s="20">
        <v>83</v>
      </c>
      <c r="C19" s="1">
        <v>7</v>
      </c>
      <c r="D19" s="1"/>
      <c r="E19" s="1"/>
      <c r="F19" s="1"/>
    </row>
    <row r="20" spans="1:6" ht="12.75">
      <c r="A20" s="2" t="s">
        <v>91</v>
      </c>
      <c r="B20" s="20"/>
      <c r="C20" s="1"/>
      <c r="D20" s="1"/>
      <c r="E20" s="1"/>
      <c r="F20" s="1"/>
    </row>
    <row r="21" spans="1:6" ht="12.75">
      <c r="A21" s="14"/>
      <c r="B21" s="65"/>
      <c r="C21" s="1">
        <f>SUM(C3:C20)</f>
        <v>32</v>
      </c>
      <c r="D21" s="1">
        <v>1</v>
      </c>
      <c r="E21" s="1">
        <v>3</v>
      </c>
      <c r="F21" s="1">
        <f>E21*100/C21</f>
        <v>9.375</v>
      </c>
    </row>
    <row r="23" spans="4:5" ht="12.75">
      <c r="D23" s="10"/>
      <c r="E23" s="10"/>
    </row>
  </sheetData>
  <sheetProtection/>
  <autoFilter ref="B2:B20"/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2:F23"/>
  <sheetViews>
    <sheetView zoomScalePageLayoutView="0" workbookViewId="0" topLeftCell="A1">
      <selection activeCell="A2" sqref="A2:B20"/>
    </sheetView>
  </sheetViews>
  <sheetFormatPr defaultColWidth="9.140625" defaultRowHeight="12.75"/>
  <cols>
    <col min="1" max="1" width="17.140625" style="0" customWidth="1"/>
    <col min="2" max="2" width="7.28125" style="0" customWidth="1"/>
    <col min="3" max="3" width="6.140625" style="0" customWidth="1"/>
    <col min="4" max="4" width="4.28125" style="0" customWidth="1"/>
    <col min="5" max="5" width="5.57421875" style="0" customWidth="1"/>
    <col min="6" max="6" width="6.28125" style="0" customWidth="1"/>
  </cols>
  <sheetData>
    <row r="2" spans="1:6" ht="12.75">
      <c r="A2" s="3" t="s">
        <v>20</v>
      </c>
      <c r="C2" s="19" t="s">
        <v>103</v>
      </c>
      <c r="D2" s="19" t="s">
        <v>104</v>
      </c>
      <c r="E2" s="19" t="s">
        <v>105</v>
      </c>
      <c r="F2" s="19" t="s">
        <v>107</v>
      </c>
    </row>
    <row r="3" spans="1:6" ht="12.75">
      <c r="A3" s="12" t="s">
        <v>11</v>
      </c>
      <c r="B3" s="67">
        <v>38.75</v>
      </c>
      <c r="C3" s="1">
        <v>4</v>
      </c>
      <c r="D3" s="1">
        <v>2</v>
      </c>
      <c r="E3" s="1">
        <f>D3*100/C3</f>
        <v>50</v>
      </c>
      <c r="F3" s="1"/>
    </row>
    <row r="4" spans="1:6" ht="12.75">
      <c r="A4" s="13" t="s">
        <v>36</v>
      </c>
      <c r="B4" s="67">
        <v>39</v>
      </c>
      <c r="C4" s="1">
        <v>1</v>
      </c>
      <c r="D4" s="1"/>
      <c r="E4" s="1"/>
      <c r="F4" s="1"/>
    </row>
    <row r="5" spans="1:6" ht="12.75">
      <c r="A5" s="13" t="s">
        <v>16</v>
      </c>
      <c r="B5" s="67">
        <v>42</v>
      </c>
      <c r="C5" s="1">
        <v>2</v>
      </c>
      <c r="D5" s="1"/>
      <c r="E5" s="1"/>
      <c r="F5" s="1"/>
    </row>
    <row r="6" spans="1:6" ht="12.75">
      <c r="A6" s="13" t="s">
        <v>5</v>
      </c>
      <c r="B6" s="67">
        <v>45</v>
      </c>
      <c r="C6" s="1">
        <v>1</v>
      </c>
      <c r="D6" s="1"/>
      <c r="E6" s="1"/>
      <c r="F6" s="1"/>
    </row>
    <row r="7" spans="1:6" ht="12.75">
      <c r="A7" s="17" t="s">
        <v>61</v>
      </c>
      <c r="B7" s="68">
        <v>45.87</v>
      </c>
      <c r="C7" s="1"/>
      <c r="D7" s="1"/>
      <c r="E7" s="1"/>
      <c r="F7" s="1"/>
    </row>
    <row r="8" spans="1:6" ht="12.75">
      <c r="A8" s="1" t="s">
        <v>14</v>
      </c>
      <c r="B8" s="69">
        <v>46.67</v>
      </c>
      <c r="C8" s="1">
        <v>3</v>
      </c>
      <c r="D8" s="1"/>
      <c r="E8" s="1"/>
      <c r="F8" s="1"/>
    </row>
    <row r="9" spans="1:6" ht="12.75">
      <c r="A9" s="13" t="s">
        <v>34</v>
      </c>
      <c r="B9" s="67">
        <v>47</v>
      </c>
      <c r="C9" s="1">
        <v>3</v>
      </c>
      <c r="D9" s="1"/>
      <c r="E9" s="1"/>
      <c r="F9" s="1"/>
    </row>
    <row r="10" spans="1:6" ht="12.75">
      <c r="A10" s="13" t="s">
        <v>7</v>
      </c>
      <c r="B10" s="67">
        <v>48</v>
      </c>
      <c r="C10" s="1">
        <v>1</v>
      </c>
      <c r="D10" s="1"/>
      <c r="E10" s="1"/>
      <c r="F10" s="1"/>
    </row>
    <row r="11" spans="1:6" ht="12.75">
      <c r="A11" s="13" t="s">
        <v>15</v>
      </c>
      <c r="B11" s="67">
        <v>48</v>
      </c>
      <c r="C11" s="1">
        <v>3</v>
      </c>
      <c r="D11" s="1"/>
      <c r="E11" s="1"/>
      <c r="F11" s="1"/>
    </row>
    <row r="12" spans="1:6" ht="12.75">
      <c r="A12" s="19" t="s">
        <v>10</v>
      </c>
      <c r="B12" s="69">
        <v>51</v>
      </c>
      <c r="C12" s="1">
        <v>3</v>
      </c>
      <c r="D12" s="1"/>
      <c r="E12" s="1"/>
      <c r="F12" s="1"/>
    </row>
    <row r="13" spans="1:6" ht="12.75">
      <c r="A13" s="4" t="s">
        <v>102</v>
      </c>
      <c r="B13" s="70">
        <v>56.46</v>
      </c>
      <c r="C13" s="1"/>
      <c r="D13" s="1"/>
      <c r="E13" s="1"/>
      <c r="F13" s="1"/>
    </row>
    <row r="14" spans="1:6" ht="12.75">
      <c r="A14" s="13" t="s">
        <v>8</v>
      </c>
      <c r="B14" s="67">
        <v>61</v>
      </c>
      <c r="C14" s="1">
        <v>1</v>
      </c>
      <c r="D14" s="1"/>
      <c r="E14" s="1"/>
      <c r="F14" s="1"/>
    </row>
    <row r="15" spans="1:6" ht="12.75">
      <c r="A15" s="115" t="s">
        <v>101</v>
      </c>
      <c r="B15" s="116">
        <v>61.32</v>
      </c>
      <c r="C15" s="1"/>
      <c r="D15" s="1"/>
      <c r="E15" s="1"/>
      <c r="F15" s="1"/>
    </row>
    <row r="16" spans="1:6" ht="12.75">
      <c r="A16" s="13" t="s">
        <v>4</v>
      </c>
      <c r="B16" s="67">
        <v>62</v>
      </c>
      <c r="C16" s="1">
        <v>6</v>
      </c>
      <c r="D16" s="1"/>
      <c r="E16" s="1"/>
      <c r="F16" s="1"/>
    </row>
    <row r="17" spans="1:6" ht="12.75">
      <c r="A17" s="13" t="s">
        <v>12</v>
      </c>
      <c r="B17" s="67">
        <v>62.2</v>
      </c>
      <c r="C17" s="1">
        <v>5</v>
      </c>
      <c r="D17" s="1"/>
      <c r="E17" s="1"/>
      <c r="F17" s="1"/>
    </row>
    <row r="18" spans="1:6" ht="12.75">
      <c r="A18" s="13" t="s">
        <v>37</v>
      </c>
      <c r="B18" s="67">
        <v>70.33</v>
      </c>
      <c r="C18" s="1">
        <v>3</v>
      </c>
      <c r="D18" s="1"/>
      <c r="E18" s="1"/>
      <c r="F18" s="1"/>
    </row>
    <row r="19" spans="1:6" ht="12.75">
      <c r="A19" s="13" t="s">
        <v>31</v>
      </c>
      <c r="B19" s="67">
        <v>75.44</v>
      </c>
      <c r="C19" s="1">
        <v>9</v>
      </c>
      <c r="D19" s="1"/>
      <c r="E19" s="1"/>
      <c r="F19" s="1">
        <v>2</v>
      </c>
    </row>
    <row r="20" spans="1:6" ht="12.75">
      <c r="A20" s="13" t="s">
        <v>32</v>
      </c>
      <c r="B20" s="67">
        <v>83.38</v>
      </c>
      <c r="C20" s="1">
        <v>8</v>
      </c>
      <c r="D20" s="1"/>
      <c r="E20" s="1"/>
      <c r="F20" s="1"/>
    </row>
    <row r="21" spans="1:6" ht="12.75">
      <c r="A21" s="1" t="s">
        <v>91</v>
      </c>
      <c r="B21" s="67"/>
      <c r="C21" s="1"/>
      <c r="D21" s="1"/>
      <c r="E21" s="1"/>
      <c r="F21" s="1"/>
    </row>
    <row r="22" spans="3:6" ht="12.75">
      <c r="C22" s="17">
        <f>SUM(C3:C21)</f>
        <v>53</v>
      </c>
      <c r="D22" s="17">
        <f>SUM(D3:D21)</f>
        <v>2</v>
      </c>
      <c r="E22" s="17">
        <f>D22*100/C22</f>
        <v>3.7735849056603774</v>
      </c>
      <c r="F22" s="17">
        <v>2</v>
      </c>
    </row>
    <row r="23" spans="3:4" ht="12.75">
      <c r="C23" s="55"/>
      <c r="D23" s="55"/>
    </row>
  </sheetData>
  <sheetProtection/>
  <autoFilter ref="B2:B21"/>
  <printOptions/>
  <pageMargins left="0.75" right="0.75" top="1" bottom="1" header="0.5" footer="0.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</sheetPr>
  <dimension ref="A1:G21"/>
  <sheetViews>
    <sheetView zoomScalePageLayoutView="0" workbookViewId="0" topLeftCell="A1">
      <selection activeCell="A1" sqref="A1:B17"/>
    </sheetView>
  </sheetViews>
  <sheetFormatPr defaultColWidth="9.140625" defaultRowHeight="12.75"/>
  <cols>
    <col min="1" max="1" width="17.8515625" style="0" customWidth="1"/>
    <col min="2" max="2" width="7.57421875" style="0" customWidth="1"/>
    <col min="3" max="3" width="5.421875" style="0" customWidth="1"/>
    <col min="4" max="4" width="4.8515625" style="0" customWidth="1"/>
    <col min="5" max="5" width="5.00390625" style="0" customWidth="1"/>
    <col min="6" max="6" width="6.421875" style="0" customWidth="1"/>
    <col min="7" max="7" width="6.57421875" style="0" customWidth="1"/>
  </cols>
  <sheetData>
    <row r="1" spans="1:7" ht="12.75">
      <c r="A1" s="3" t="s">
        <v>28</v>
      </c>
      <c r="C1" s="19" t="s">
        <v>103</v>
      </c>
      <c r="D1" s="19" t="s">
        <v>104</v>
      </c>
      <c r="E1" s="19" t="s">
        <v>105</v>
      </c>
      <c r="F1" s="19" t="s">
        <v>107</v>
      </c>
      <c r="G1" s="19" t="s">
        <v>108</v>
      </c>
    </row>
    <row r="2" spans="1:7" ht="12.75">
      <c r="A2" s="15" t="s">
        <v>11</v>
      </c>
      <c r="B2" s="64">
        <v>25</v>
      </c>
      <c r="C2" s="1">
        <v>1</v>
      </c>
      <c r="D2" s="19">
        <v>1</v>
      </c>
      <c r="E2" s="19">
        <f aca="true" t="shared" si="0" ref="E2:E7">D2*100/C2</f>
        <v>100</v>
      </c>
      <c r="F2" s="19">
        <v>2</v>
      </c>
      <c r="G2" s="19">
        <f aca="true" t="shared" si="1" ref="G2:G7">F2*100/(F2+C2)</f>
        <v>66.66666666666667</v>
      </c>
    </row>
    <row r="3" spans="1:7" ht="12.75">
      <c r="A3" s="15" t="s">
        <v>36</v>
      </c>
      <c r="B3" s="64">
        <v>49</v>
      </c>
      <c r="C3" s="1">
        <v>2</v>
      </c>
      <c r="D3" s="1"/>
      <c r="E3" s="1">
        <f t="shared" si="0"/>
        <v>0</v>
      </c>
      <c r="F3" s="1"/>
      <c r="G3" s="1">
        <f t="shared" si="1"/>
        <v>0</v>
      </c>
    </row>
    <row r="4" spans="1:7" ht="12.75">
      <c r="A4" s="46" t="s">
        <v>10</v>
      </c>
      <c r="B4" s="71">
        <v>50</v>
      </c>
      <c r="C4" s="1">
        <v>1</v>
      </c>
      <c r="D4" s="1"/>
      <c r="E4" s="1">
        <f t="shared" si="0"/>
        <v>0</v>
      </c>
      <c r="F4" s="1"/>
      <c r="G4" s="1">
        <f t="shared" si="1"/>
        <v>0</v>
      </c>
    </row>
    <row r="5" spans="1:7" ht="12.75">
      <c r="A5" s="46" t="s">
        <v>12</v>
      </c>
      <c r="B5" s="71">
        <v>57.5</v>
      </c>
      <c r="C5" s="1">
        <v>4</v>
      </c>
      <c r="D5" s="1"/>
      <c r="E5" s="1">
        <f t="shared" si="0"/>
        <v>0</v>
      </c>
      <c r="F5" s="1"/>
      <c r="G5" s="1">
        <f t="shared" si="1"/>
        <v>0</v>
      </c>
    </row>
    <row r="6" spans="1:7" ht="12.75">
      <c r="A6" s="46" t="s">
        <v>15</v>
      </c>
      <c r="B6" s="71">
        <v>58</v>
      </c>
      <c r="C6" s="1">
        <v>1</v>
      </c>
      <c r="D6" s="1"/>
      <c r="E6" s="1">
        <f t="shared" si="0"/>
        <v>0</v>
      </c>
      <c r="F6" s="1"/>
      <c r="G6" s="1">
        <f t="shared" si="1"/>
        <v>0</v>
      </c>
    </row>
    <row r="7" spans="1:7" ht="12.75">
      <c r="A7" s="15" t="s">
        <v>32</v>
      </c>
      <c r="B7" s="64">
        <v>58</v>
      </c>
      <c r="C7" s="1">
        <v>1</v>
      </c>
      <c r="D7" s="1"/>
      <c r="E7" s="1">
        <f t="shared" si="0"/>
        <v>0</v>
      </c>
      <c r="F7" s="19">
        <v>1</v>
      </c>
      <c r="G7" s="19">
        <f t="shared" si="1"/>
        <v>50</v>
      </c>
    </row>
    <row r="8" spans="1:7" ht="12.75">
      <c r="A8" s="48" t="s">
        <v>61</v>
      </c>
      <c r="B8" s="72">
        <v>61.06</v>
      </c>
      <c r="C8" s="1"/>
      <c r="D8" s="1"/>
      <c r="E8" s="1"/>
      <c r="F8" s="1"/>
      <c r="G8" s="1"/>
    </row>
    <row r="9" spans="1:7" ht="12.75">
      <c r="A9" s="46" t="s">
        <v>1</v>
      </c>
      <c r="B9" s="71">
        <v>62</v>
      </c>
      <c r="C9" s="1">
        <v>1</v>
      </c>
      <c r="D9" s="1"/>
      <c r="E9" s="1">
        <f>D9*100/C9</f>
        <v>0</v>
      </c>
      <c r="F9" s="1"/>
      <c r="G9" s="1">
        <f>F9*100/(F9+C9)</f>
        <v>0</v>
      </c>
    </row>
    <row r="10" spans="1:7" ht="12.75">
      <c r="A10" s="75" t="s">
        <v>101</v>
      </c>
      <c r="B10" s="76">
        <v>62.84</v>
      </c>
      <c r="C10" s="19">
        <v>32</v>
      </c>
      <c r="D10" s="19">
        <v>1</v>
      </c>
      <c r="E10" s="19">
        <f>D10*100/C10</f>
        <v>3.125</v>
      </c>
      <c r="F10" s="19"/>
      <c r="G10" s="1">
        <f>F10*100/(F10+C10)</f>
        <v>0</v>
      </c>
    </row>
    <row r="11" spans="1:7" ht="12.75">
      <c r="A11" s="46" t="s">
        <v>30</v>
      </c>
      <c r="B11" s="71">
        <v>63</v>
      </c>
      <c r="C11" s="1">
        <v>1</v>
      </c>
      <c r="D11" s="1"/>
      <c r="E11" s="1">
        <f>D11*100/C11</f>
        <v>0</v>
      </c>
      <c r="F11" s="19">
        <v>5</v>
      </c>
      <c r="G11" s="1">
        <f>F11*100/(F11+C11)</f>
        <v>83.33333333333333</v>
      </c>
    </row>
    <row r="12" spans="1:7" ht="12.75">
      <c r="A12" s="46" t="s">
        <v>7</v>
      </c>
      <c r="B12" s="71">
        <v>63</v>
      </c>
      <c r="C12" s="1">
        <v>1</v>
      </c>
      <c r="D12" s="1"/>
      <c r="E12" s="1">
        <f>D12*100/C12</f>
        <v>0</v>
      </c>
      <c r="F12" s="1"/>
      <c r="G12" s="1">
        <f>F12*100/(F12+C12)</f>
        <v>0</v>
      </c>
    </row>
    <row r="13" spans="1:7" ht="12.75">
      <c r="A13" s="15" t="s">
        <v>16</v>
      </c>
      <c r="B13" s="64">
        <v>63.33</v>
      </c>
      <c r="C13" s="1">
        <v>3</v>
      </c>
      <c r="D13" s="1"/>
      <c r="E13" s="1">
        <f>D13*100/C13</f>
        <v>0</v>
      </c>
      <c r="F13" s="1"/>
      <c r="G13" s="1">
        <f>F13*100/(F13+C13)</f>
        <v>0</v>
      </c>
    </row>
    <row r="14" spans="1:7" ht="12.75">
      <c r="A14" s="22" t="s">
        <v>90</v>
      </c>
      <c r="B14" s="73">
        <v>64.19</v>
      </c>
      <c r="C14" s="1"/>
      <c r="D14" s="1"/>
      <c r="E14" s="1"/>
      <c r="F14" s="1"/>
      <c r="G14" s="1"/>
    </row>
    <row r="15" spans="1:7" ht="12.75">
      <c r="A15" s="46" t="s">
        <v>4</v>
      </c>
      <c r="B15" s="71">
        <v>68</v>
      </c>
      <c r="C15" s="1">
        <v>11</v>
      </c>
      <c r="D15" s="1"/>
      <c r="E15" s="1">
        <f>D15*100/C15</f>
        <v>0</v>
      </c>
      <c r="F15" s="1"/>
      <c r="G15" s="1">
        <f>F15*100/(F15+C15)</f>
        <v>0</v>
      </c>
    </row>
    <row r="16" spans="1:7" ht="12.75">
      <c r="A16" s="46" t="s">
        <v>13</v>
      </c>
      <c r="B16" s="71">
        <v>69</v>
      </c>
      <c r="C16" s="1">
        <v>2</v>
      </c>
      <c r="D16" s="1"/>
      <c r="E16" s="1">
        <f>D16*100/C16</f>
        <v>0</v>
      </c>
      <c r="F16" s="1"/>
      <c r="G16" s="1">
        <f>F16*100/(F16+C16)</f>
        <v>0</v>
      </c>
    </row>
    <row r="17" spans="1:7" ht="12.75">
      <c r="A17" s="15" t="s">
        <v>0</v>
      </c>
      <c r="B17" s="64">
        <v>76</v>
      </c>
      <c r="C17" s="1">
        <v>3</v>
      </c>
      <c r="D17" s="1"/>
      <c r="E17" s="1">
        <f>D17*100/C17</f>
        <v>0</v>
      </c>
      <c r="F17" s="1"/>
      <c r="G17" s="1">
        <f>F17*100/(F17+C17)</f>
        <v>0</v>
      </c>
    </row>
    <row r="18" spans="1:7" ht="12.75">
      <c r="A18" s="49" t="s">
        <v>91</v>
      </c>
      <c r="B18" s="74"/>
      <c r="C18" s="1"/>
      <c r="D18" s="1"/>
      <c r="E18" s="1"/>
      <c r="F18" s="1"/>
      <c r="G18" s="1"/>
    </row>
    <row r="19" spans="1:7" ht="12.75">
      <c r="A19" s="18" t="s">
        <v>9</v>
      </c>
      <c r="B19" s="51"/>
      <c r="C19" s="1"/>
      <c r="D19" s="1"/>
      <c r="E19" s="1"/>
      <c r="F19" s="19">
        <v>1</v>
      </c>
      <c r="G19" s="19">
        <v>100</v>
      </c>
    </row>
    <row r="20" spans="1:7" ht="12.75">
      <c r="A20" s="18" t="s">
        <v>109</v>
      </c>
      <c r="C20" s="19">
        <f>SUM(C2:C18)</f>
        <v>64</v>
      </c>
      <c r="D20" s="19">
        <f>SUM(D2:D18)</f>
        <v>2</v>
      </c>
      <c r="E20" s="19">
        <f>D20*100/C20</f>
        <v>3.125</v>
      </c>
      <c r="F20" s="19">
        <f>SUM(F2:F19)</f>
        <v>9</v>
      </c>
      <c r="G20" s="19">
        <f>F20*100/(F20+C20)</f>
        <v>12.32876712328767</v>
      </c>
    </row>
    <row r="21" spans="3:4" ht="12.75">
      <c r="C21" s="55"/>
      <c r="D21" s="56"/>
    </row>
  </sheetData>
  <sheetProtection/>
  <autoFilter ref="B1:B18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E10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17.57421875" style="0" customWidth="1"/>
    <col min="3" max="3" width="5.57421875" style="0" customWidth="1"/>
    <col min="4" max="4" width="5.8515625" style="0" customWidth="1"/>
    <col min="5" max="5" width="7.57421875" style="0" customWidth="1"/>
  </cols>
  <sheetData>
    <row r="1" spans="1:5" ht="12.75">
      <c r="A1" s="3" t="s">
        <v>27</v>
      </c>
      <c r="C1" s="19" t="s">
        <v>103</v>
      </c>
      <c r="D1" s="19" t="s">
        <v>104</v>
      </c>
      <c r="E1" s="19" t="s">
        <v>105</v>
      </c>
    </row>
    <row r="2" spans="1:5" ht="12.75">
      <c r="A2" t="s">
        <v>1</v>
      </c>
      <c r="B2" s="69">
        <v>12</v>
      </c>
      <c r="C2" s="1">
        <v>1</v>
      </c>
      <c r="D2" s="1">
        <v>1</v>
      </c>
      <c r="E2" s="19">
        <f>D2*100/C2</f>
        <v>100</v>
      </c>
    </row>
    <row r="3" spans="1:5" ht="12.75">
      <c r="A3" s="80" t="s">
        <v>100</v>
      </c>
      <c r="B3" s="78">
        <v>51</v>
      </c>
      <c r="C3" s="1"/>
      <c r="D3" s="1"/>
      <c r="E3" s="19"/>
    </row>
    <row r="4" spans="1:5" ht="12.75">
      <c r="A4" s="5" t="s">
        <v>58</v>
      </c>
      <c r="B4" s="77">
        <v>60.25</v>
      </c>
      <c r="C4" s="1"/>
      <c r="D4" s="1"/>
      <c r="E4" s="19"/>
    </row>
    <row r="5" spans="1:5" ht="12.75">
      <c r="A5" s="2" t="s">
        <v>15</v>
      </c>
      <c r="B5" s="60">
        <v>69</v>
      </c>
      <c r="C5" s="1">
        <v>1</v>
      </c>
      <c r="D5" s="1"/>
      <c r="E5" s="19"/>
    </row>
    <row r="6" spans="1:5" ht="12.75">
      <c r="A6" s="5" t="s">
        <v>90</v>
      </c>
      <c r="B6" s="77">
        <v>71.45</v>
      </c>
      <c r="C6" s="1"/>
      <c r="D6" s="1"/>
      <c r="E6" s="19"/>
    </row>
    <row r="7" spans="1:5" ht="12.75">
      <c r="A7" s="1" t="s">
        <v>30</v>
      </c>
      <c r="B7" s="67">
        <v>72</v>
      </c>
      <c r="C7" s="1">
        <v>1</v>
      </c>
      <c r="D7" s="1"/>
      <c r="E7" s="19"/>
    </row>
    <row r="8" spans="1:5" ht="12.75">
      <c r="A8" s="6" t="s">
        <v>91</v>
      </c>
      <c r="B8" s="79"/>
      <c r="C8" s="1"/>
      <c r="D8" s="1"/>
      <c r="E8" s="19"/>
    </row>
    <row r="9" spans="3:5" ht="12.75">
      <c r="C9" s="19">
        <f>SUM(C2:C8)</f>
        <v>3</v>
      </c>
      <c r="D9" s="19">
        <v>1</v>
      </c>
      <c r="E9" s="19">
        <f>D9*100/C9</f>
        <v>33.333333333333336</v>
      </c>
    </row>
    <row r="10" spans="3:4" ht="12.75">
      <c r="C10" s="55"/>
      <c r="D10" s="55"/>
    </row>
  </sheetData>
  <sheetProtection/>
  <autoFilter ref="B1:B8"/>
  <printOptions/>
  <pageMargins left="0.75" right="0.75" top="1" bottom="1" header="0.5" footer="0.5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C8"/>
  <sheetViews>
    <sheetView zoomScalePageLayoutView="0" workbookViewId="0" topLeftCell="A1">
      <selection activeCell="A1" sqref="A1:B6"/>
    </sheetView>
  </sheetViews>
  <sheetFormatPr defaultColWidth="9.140625" defaultRowHeight="12.75"/>
  <cols>
    <col min="1" max="1" width="17.7109375" style="0" customWidth="1"/>
  </cols>
  <sheetData>
    <row r="1" ht="12.75">
      <c r="A1" s="3" t="s">
        <v>26</v>
      </c>
    </row>
    <row r="2" spans="1:3" ht="12.75">
      <c r="A2" s="21" t="s">
        <v>13</v>
      </c>
      <c r="B2" s="15">
        <v>54</v>
      </c>
      <c r="C2">
        <v>1</v>
      </c>
    </row>
    <row r="3" spans="1:2" ht="12.75">
      <c r="A3" s="4" t="s">
        <v>61</v>
      </c>
      <c r="B3" s="4">
        <v>54</v>
      </c>
    </row>
    <row r="4" spans="1:2" ht="12.75">
      <c r="A4" s="5" t="s">
        <v>90</v>
      </c>
      <c r="B4" s="5">
        <v>57.47</v>
      </c>
    </row>
    <row r="5" spans="1:2" ht="12.75">
      <c r="A5" s="4" t="s">
        <v>100</v>
      </c>
      <c r="B5" s="8">
        <v>60</v>
      </c>
    </row>
    <row r="6" spans="1:3" ht="12.75">
      <c r="A6" s="1" t="s">
        <v>30</v>
      </c>
      <c r="B6" s="9">
        <v>63</v>
      </c>
      <c r="C6">
        <v>2</v>
      </c>
    </row>
    <row r="7" spans="1:2" ht="12.75">
      <c r="A7" s="6" t="s">
        <v>91</v>
      </c>
      <c r="B7" s="6"/>
    </row>
    <row r="8" spans="1:3" ht="12.75">
      <c r="A8" s="11"/>
      <c r="B8" s="18"/>
      <c r="C8" s="3">
        <v>3</v>
      </c>
    </row>
  </sheetData>
  <sheetProtection/>
  <autoFilter ref="B1:B7"/>
  <printOptions/>
  <pageMargins left="0.75" right="0.75" top="1" bottom="1" header="0.5" footer="0.5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G29"/>
  <sheetViews>
    <sheetView zoomScalePageLayoutView="0" workbookViewId="0" topLeftCell="A1">
      <selection activeCell="A1" sqref="A1:B27"/>
    </sheetView>
  </sheetViews>
  <sheetFormatPr defaultColWidth="9.140625" defaultRowHeight="12.75"/>
  <cols>
    <col min="1" max="1" width="17.421875" style="0" customWidth="1"/>
    <col min="3" max="3" width="6.57421875" style="0" customWidth="1"/>
    <col min="4" max="5" width="6.140625" style="0" customWidth="1"/>
    <col min="6" max="6" width="5.7109375" style="0" customWidth="1"/>
    <col min="7" max="7" width="6.28125" style="0" customWidth="1"/>
  </cols>
  <sheetData>
    <row r="1" spans="1:7" ht="12.75">
      <c r="A1" s="3" t="s">
        <v>25</v>
      </c>
      <c r="C1" s="19" t="s">
        <v>103</v>
      </c>
      <c r="D1" s="19" t="s">
        <v>104</v>
      </c>
      <c r="E1" s="19" t="s">
        <v>105</v>
      </c>
      <c r="F1" s="19" t="s">
        <v>110</v>
      </c>
      <c r="G1" s="19" t="s">
        <v>111</v>
      </c>
    </row>
    <row r="2" spans="1:7" ht="12.75">
      <c r="A2" t="s">
        <v>36</v>
      </c>
      <c r="B2" s="69">
        <v>43.57</v>
      </c>
      <c r="C2" s="1">
        <v>7</v>
      </c>
      <c r="D2" s="1">
        <v>2</v>
      </c>
      <c r="E2" s="1">
        <f>D2*100/C2</f>
        <v>28.571428571428573</v>
      </c>
      <c r="F2" s="1"/>
      <c r="G2" s="1">
        <f>F2*100/(F2+C2)</f>
        <v>0</v>
      </c>
    </row>
    <row r="3" spans="1:7" ht="12.75">
      <c r="A3" s="1" t="s">
        <v>81</v>
      </c>
      <c r="B3" s="81">
        <v>44</v>
      </c>
      <c r="C3" s="1">
        <v>3</v>
      </c>
      <c r="D3" s="1"/>
      <c r="E3" s="1">
        <f>D3*100/C3</f>
        <v>0</v>
      </c>
      <c r="F3" s="1"/>
      <c r="G3" s="1">
        <f>F3*100/(F3+C3)</f>
        <v>0</v>
      </c>
    </row>
    <row r="4" spans="1:7" ht="12.75">
      <c r="A4" s="1" t="s">
        <v>34</v>
      </c>
      <c r="B4" s="81">
        <v>48.62</v>
      </c>
      <c r="C4" s="1">
        <v>13</v>
      </c>
      <c r="D4" s="1">
        <v>3</v>
      </c>
      <c r="E4" s="1">
        <f>D4*100/C4</f>
        <v>23.076923076923077</v>
      </c>
      <c r="F4" s="1"/>
      <c r="G4" s="1">
        <f>F4*100/(F4+C4)</f>
        <v>0</v>
      </c>
    </row>
    <row r="5" spans="1:7" ht="12.75">
      <c r="A5" s="1" t="s">
        <v>3</v>
      </c>
      <c r="B5" s="81">
        <v>50.59</v>
      </c>
      <c r="C5" s="1">
        <v>17</v>
      </c>
      <c r="D5" s="1">
        <v>1</v>
      </c>
      <c r="E5" s="1">
        <f>D5*100/C5</f>
        <v>5.882352941176471</v>
      </c>
      <c r="F5" s="1"/>
      <c r="G5" s="1">
        <f>F5*100/(F5+C5)</f>
        <v>0</v>
      </c>
    </row>
    <row r="6" spans="1:7" ht="12.75">
      <c r="A6" s="1" t="s">
        <v>9</v>
      </c>
      <c r="B6" s="81">
        <v>51.78</v>
      </c>
      <c r="C6" s="1">
        <v>9</v>
      </c>
      <c r="D6" s="1"/>
      <c r="E6" s="1">
        <f>D6*100/C6</f>
        <v>0</v>
      </c>
      <c r="F6" s="1"/>
      <c r="G6" s="1">
        <f>F6*100/(F6+C6)</f>
        <v>0</v>
      </c>
    </row>
    <row r="7" spans="1:7" ht="12.75">
      <c r="A7" s="5" t="s">
        <v>61</v>
      </c>
      <c r="B7" s="77">
        <v>53.24</v>
      </c>
      <c r="C7" s="1"/>
      <c r="D7" s="1"/>
      <c r="E7" s="1"/>
      <c r="F7" s="1"/>
      <c r="G7" s="1"/>
    </row>
    <row r="8" spans="1:7" ht="12.75">
      <c r="A8" s="1" t="s">
        <v>4</v>
      </c>
      <c r="B8" s="81">
        <v>55.45</v>
      </c>
      <c r="C8" s="1">
        <v>11</v>
      </c>
      <c r="D8" s="1">
        <v>1</v>
      </c>
      <c r="E8" s="1">
        <f>D8*100/C8</f>
        <v>9.090909090909092</v>
      </c>
      <c r="F8" s="1"/>
      <c r="G8" s="1">
        <f>F8*100/(F8+C8)</f>
        <v>0</v>
      </c>
    </row>
    <row r="9" spans="1:7" ht="12.75">
      <c r="A9" s="1" t="s">
        <v>11</v>
      </c>
      <c r="B9" s="81">
        <v>56.55</v>
      </c>
      <c r="C9" s="1">
        <v>11</v>
      </c>
      <c r="D9" s="1">
        <v>1</v>
      </c>
      <c r="E9" s="1">
        <f>D9*100/C9</f>
        <v>9.090909090909092</v>
      </c>
      <c r="F9" s="1">
        <v>1</v>
      </c>
      <c r="G9" s="1">
        <f>F9*100/(F9+C9)</f>
        <v>8.333333333333334</v>
      </c>
    </row>
    <row r="10" spans="1:7" ht="12.75">
      <c r="A10" s="1" t="s">
        <v>16</v>
      </c>
      <c r="B10" s="69">
        <v>57</v>
      </c>
      <c r="C10" s="1">
        <v>1</v>
      </c>
      <c r="D10" s="1"/>
      <c r="E10" s="1">
        <f>D10*100/C10</f>
        <v>0</v>
      </c>
      <c r="F10" s="1"/>
      <c r="G10" s="1">
        <f>F10*100/(F10+C10)</f>
        <v>0</v>
      </c>
    </row>
    <row r="11" spans="1:7" ht="12.75">
      <c r="A11" s="4" t="s">
        <v>100</v>
      </c>
      <c r="B11" s="82">
        <v>58.09</v>
      </c>
      <c r="C11" s="1"/>
      <c r="D11" s="1"/>
      <c r="E11" s="1"/>
      <c r="F11" s="1"/>
      <c r="G11" s="1"/>
    </row>
    <row r="12" spans="1:7" ht="12.75">
      <c r="A12" s="1" t="s">
        <v>10</v>
      </c>
      <c r="B12" s="81">
        <v>58.17</v>
      </c>
      <c r="C12" s="1">
        <v>6</v>
      </c>
      <c r="D12" s="1"/>
      <c r="E12" s="1">
        <f aca="true" t="shared" si="0" ref="E12:E18">D12*100/C12</f>
        <v>0</v>
      </c>
      <c r="F12" s="1"/>
      <c r="G12" s="1">
        <f aca="true" t="shared" si="1" ref="G12:G18">F12*100/(F12+C12)</f>
        <v>0</v>
      </c>
    </row>
    <row r="13" spans="1:7" ht="12.75">
      <c r="A13" s="1" t="s">
        <v>13</v>
      </c>
      <c r="B13" s="69">
        <v>59</v>
      </c>
      <c r="C13" s="1">
        <v>3</v>
      </c>
      <c r="D13" s="1"/>
      <c r="E13" s="1">
        <f t="shared" si="0"/>
        <v>0</v>
      </c>
      <c r="F13" s="1"/>
      <c r="G13" s="1">
        <f t="shared" si="1"/>
        <v>0</v>
      </c>
    </row>
    <row r="14" spans="1:7" ht="12.75">
      <c r="A14" s="1" t="s">
        <v>7</v>
      </c>
      <c r="B14" s="69">
        <v>59.17</v>
      </c>
      <c r="C14" s="1">
        <v>6</v>
      </c>
      <c r="D14" s="1">
        <v>1</v>
      </c>
      <c r="E14" s="1">
        <f t="shared" si="0"/>
        <v>16.666666666666668</v>
      </c>
      <c r="F14" s="1"/>
      <c r="G14" s="1">
        <f t="shared" si="1"/>
        <v>0</v>
      </c>
    </row>
    <row r="15" spans="1:7" ht="12.75">
      <c r="A15" s="1" t="s">
        <v>33</v>
      </c>
      <c r="B15" s="69">
        <v>59.44</v>
      </c>
      <c r="C15" s="1">
        <v>18</v>
      </c>
      <c r="D15" s="1">
        <v>2</v>
      </c>
      <c r="E15" s="1">
        <f t="shared" si="0"/>
        <v>11.11111111111111</v>
      </c>
      <c r="F15" s="1">
        <v>4</v>
      </c>
      <c r="G15" s="1">
        <f t="shared" si="1"/>
        <v>18.181818181818183</v>
      </c>
    </row>
    <row r="16" spans="1:7" ht="12.75">
      <c r="A16" s="1" t="s">
        <v>14</v>
      </c>
      <c r="B16" s="81">
        <v>59.71</v>
      </c>
      <c r="C16" s="1">
        <v>7</v>
      </c>
      <c r="D16" s="1"/>
      <c r="E16" s="1">
        <f t="shared" si="0"/>
        <v>0</v>
      </c>
      <c r="F16" s="1"/>
      <c r="G16" s="1">
        <f t="shared" si="1"/>
        <v>0</v>
      </c>
    </row>
    <row r="17" spans="1:7" ht="12.75">
      <c r="A17" s="1" t="s">
        <v>15</v>
      </c>
      <c r="B17" s="69">
        <v>59.79</v>
      </c>
      <c r="C17" s="1">
        <v>14</v>
      </c>
      <c r="D17" s="1">
        <v>2</v>
      </c>
      <c r="E17" s="1">
        <f t="shared" si="0"/>
        <v>14.285714285714286</v>
      </c>
      <c r="F17" s="1"/>
      <c r="G17" s="1">
        <f t="shared" si="1"/>
        <v>0</v>
      </c>
    </row>
    <row r="18" spans="1:7" ht="12.75">
      <c r="A18" s="1" t="s">
        <v>30</v>
      </c>
      <c r="B18" s="81">
        <v>60.1</v>
      </c>
      <c r="C18" s="1">
        <v>20</v>
      </c>
      <c r="D18" s="1">
        <v>1</v>
      </c>
      <c r="E18" s="1">
        <f t="shared" si="0"/>
        <v>5</v>
      </c>
      <c r="F18" s="1">
        <v>3</v>
      </c>
      <c r="G18" s="1">
        <f t="shared" si="1"/>
        <v>13.043478260869565</v>
      </c>
    </row>
    <row r="19" spans="1:7" ht="12.75">
      <c r="A19" s="5" t="s">
        <v>90</v>
      </c>
      <c r="B19" s="77">
        <v>61.45</v>
      </c>
      <c r="C19" s="1"/>
      <c r="D19" s="1"/>
      <c r="E19" s="1"/>
      <c r="F19" s="1"/>
      <c r="G19" s="1"/>
    </row>
    <row r="20" spans="1:7" ht="12.75">
      <c r="A20" s="1" t="s">
        <v>112</v>
      </c>
      <c r="B20" s="81">
        <v>62</v>
      </c>
      <c r="C20" s="1">
        <v>3</v>
      </c>
      <c r="D20" s="1"/>
      <c r="E20" s="1">
        <f aca="true" t="shared" si="2" ref="E20:E26">D20*100/C20</f>
        <v>0</v>
      </c>
      <c r="F20" s="1"/>
      <c r="G20" s="1">
        <f>F20*100/(F20+C20)</f>
        <v>0</v>
      </c>
    </row>
    <row r="21" spans="1:7" ht="12.75">
      <c r="A21" s="1" t="s">
        <v>5</v>
      </c>
      <c r="B21" s="81">
        <v>63</v>
      </c>
      <c r="C21" s="1">
        <v>6</v>
      </c>
      <c r="D21" s="1"/>
      <c r="E21" s="1">
        <f t="shared" si="2"/>
        <v>0</v>
      </c>
      <c r="F21" s="1"/>
      <c r="G21" s="1">
        <f>F21*100/(F21+C21)</f>
        <v>0</v>
      </c>
    </row>
    <row r="22" spans="1:7" ht="12.75">
      <c r="A22" s="1" t="s">
        <v>37</v>
      </c>
      <c r="B22" s="81">
        <v>63.25</v>
      </c>
      <c r="C22" s="1">
        <v>4</v>
      </c>
      <c r="D22" s="1"/>
      <c r="E22" s="1">
        <f t="shared" si="2"/>
        <v>0</v>
      </c>
      <c r="F22" s="1">
        <v>2</v>
      </c>
      <c r="G22" s="1">
        <f>F22*100/(F22+C22)</f>
        <v>33.333333333333336</v>
      </c>
    </row>
    <row r="23" spans="1:7" ht="12.75">
      <c r="A23" s="1" t="s">
        <v>2</v>
      </c>
      <c r="B23" s="81">
        <v>65</v>
      </c>
      <c r="C23" s="1">
        <v>1</v>
      </c>
      <c r="D23" s="1"/>
      <c r="E23" s="1">
        <f t="shared" si="2"/>
        <v>0</v>
      </c>
      <c r="F23" s="1"/>
      <c r="G23" s="1"/>
    </row>
    <row r="24" spans="1:7" ht="12.75">
      <c r="A24" s="1" t="s">
        <v>6</v>
      </c>
      <c r="B24" s="69">
        <v>65.5</v>
      </c>
      <c r="C24" s="1">
        <v>2</v>
      </c>
      <c r="D24" s="1"/>
      <c r="E24" s="1">
        <f t="shared" si="2"/>
        <v>0</v>
      </c>
      <c r="F24" s="1"/>
      <c r="G24" s="1">
        <f>F24*100/(F24+C24)</f>
        <v>0</v>
      </c>
    </row>
    <row r="25" spans="1:7" ht="12.75">
      <c r="A25" s="1" t="s">
        <v>0</v>
      </c>
      <c r="B25" s="69">
        <v>66.29</v>
      </c>
      <c r="C25" s="1">
        <v>7</v>
      </c>
      <c r="D25" s="1"/>
      <c r="E25" s="1">
        <f t="shared" si="2"/>
        <v>0</v>
      </c>
      <c r="F25" s="1"/>
      <c r="G25" s="1">
        <f>F25*100/(F25+C25)</f>
        <v>0</v>
      </c>
    </row>
    <row r="26" spans="1:7" ht="12.75">
      <c r="A26" s="1" t="s">
        <v>12</v>
      </c>
      <c r="B26" s="81">
        <v>67.87</v>
      </c>
      <c r="C26" s="1">
        <v>15</v>
      </c>
      <c r="D26" s="1"/>
      <c r="E26" s="1">
        <f t="shared" si="2"/>
        <v>0</v>
      </c>
      <c r="F26" s="1"/>
      <c r="G26" s="1">
        <f>F26*100/(F26+C26)</f>
        <v>0</v>
      </c>
    </row>
    <row r="27" spans="1:7" ht="12.75">
      <c r="A27" s="1" t="s">
        <v>29</v>
      </c>
      <c r="B27" s="81">
        <v>70</v>
      </c>
      <c r="C27" s="1">
        <v>1</v>
      </c>
      <c r="D27" s="1"/>
      <c r="E27" s="1"/>
      <c r="F27" s="1"/>
      <c r="G27" s="1"/>
    </row>
    <row r="28" spans="1:7" ht="12.75">
      <c r="A28" s="6" t="s">
        <v>91</v>
      </c>
      <c r="B28" s="79"/>
      <c r="C28" s="1"/>
      <c r="D28" s="1"/>
      <c r="E28" s="1"/>
      <c r="F28" s="1"/>
      <c r="G28" s="1"/>
    </row>
    <row r="29" spans="3:7" ht="12.75">
      <c r="C29" s="3">
        <f>SUM(C2:C28)</f>
        <v>185</v>
      </c>
      <c r="D29" s="3">
        <f>SUM(D2:D28)</f>
        <v>14</v>
      </c>
      <c r="E29" s="1">
        <f>D29*100/C29</f>
        <v>7.5675675675675675</v>
      </c>
      <c r="F29" s="3">
        <f>SUM(F2:F28)</f>
        <v>10</v>
      </c>
      <c r="G29" s="1">
        <f>F29*100/(F29+C29)</f>
        <v>5.128205128205129</v>
      </c>
    </row>
  </sheetData>
  <sheetProtection/>
  <autoFilter ref="B1:B28"/>
  <printOptions/>
  <pageMargins left="0.75" right="0.75" top="1" bottom="1" header="0.5" footer="0.5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G17"/>
  <sheetViews>
    <sheetView zoomScalePageLayoutView="0" workbookViewId="0" topLeftCell="A1">
      <selection activeCell="A1" sqref="A1:B15"/>
    </sheetView>
  </sheetViews>
  <sheetFormatPr defaultColWidth="9.140625" defaultRowHeight="12.75"/>
  <cols>
    <col min="1" max="1" width="17.421875" style="0" customWidth="1"/>
    <col min="3" max="3" width="5.7109375" style="0" customWidth="1"/>
    <col min="4" max="4" width="7.57421875" style="0" customWidth="1"/>
    <col min="5" max="5" width="5.140625" style="0" customWidth="1"/>
    <col min="6" max="6" width="6.00390625" style="0" customWidth="1"/>
    <col min="7" max="7" width="5.57421875" style="0" customWidth="1"/>
  </cols>
  <sheetData>
    <row r="1" spans="1:7" ht="12.75">
      <c r="A1" s="3" t="s">
        <v>24</v>
      </c>
      <c r="C1" s="3" t="s">
        <v>103</v>
      </c>
      <c r="D1" s="3" t="s">
        <v>116</v>
      </c>
      <c r="E1" s="3" t="s">
        <v>105</v>
      </c>
      <c r="F1" s="3" t="s">
        <v>107</v>
      </c>
      <c r="G1" s="3" t="s">
        <v>111</v>
      </c>
    </row>
    <row r="2" spans="1:7" ht="12.75">
      <c r="A2" s="14" t="s">
        <v>15</v>
      </c>
      <c r="B2" s="65">
        <v>30.5</v>
      </c>
      <c r="C2" s="1">
        <v>4</v>
      </c>
      <c r="D2" s="1">
        <v>1</v>
      </c>
      <c r="E2" s="1">
        <f>D2*100/C2</f>
        <v>25</v>
      </c>
      <c r="F2" s="1"/>
      <c r="G2" s="1"/>
    </row>
    <row r="3" spans="1:7" ht="12.75">
      <c r="A3" t="s">
        <v>36</v>
      </c>
      <c r="B3" s="65">
        <v>32</v>
      </c>
      <c r="C3" s="1">
        <v>2</v>
      </c>
      <c r="D3" s="1">
        <v>1</v>
      </c>
      <c r="E3" s="1">
        <f>D3*100/C3</f>
        <v>50</v>
      </c>
      <c r="F3" s="1"/>
      <c r="G3" s="1"/>
    </row>
    <row r="4" spans="1:7" ht="12.75">
      <c r="A4" s="10" t="s">
        <v>11</v>
      </c>
      <c r="B4" s="60">
        <v>32.83</v>
      </c>
      <c r="C4" s="1">
        <v>6</v>
      </c>
      <c r="D4" s="1">
        <v>1</v>
      </c>
      <c r="E4" s="1">
        <f>D4*100/C4</f>
        <v>16.666666666666668</v>
      </c>
      <c r="F4" s="1"/>
      <c r="G4" s="1"/>
    </row>
    <row r="5" spans="1:7" ht="12.75">
      <c r="A5" s="1" t="s">
        <v>81</v>
      </c>
      <c r="B5" s="67">
        <v>34</v>
      </c>
      <c r="C5" s="1">
        <v>2</v>
      </c>
      <c r="D5" s="1">
        <v>1</v>
      </c>
      <c r="E5" s="1">
        <f>D5*100/C5</f>
        <v>50</v>
      </c>
      <c r="F5" s="1"/>
      <c r="G5" s="1"/>
    </row>
    <row r="6" spans="1:7" ht="12.75">
      <c r="A6" s="86" t="s">
        <v>100</v>
      </c>
      <c r="B6" s="87">
        <v>44.87</v>
      </c>
      <c r="C6" s="1"/>
      <c r="D6" s="1"/>
      <c r="E6" s="1"/>
      <c r="F6" s="1"/>
      <c r="G6" s="19"/>
    </row>
    <row r="7" spans="1:7" ht="12.75">
      <c r="A7" s="1" t="s">
        <v>10</v>
      </c>
      <c r="B7" s="83">
        <v>47</v>
      </c>
      <c r="C7" s="1">
        <v>2</v>
      </c>
      <c r="D7" s="1"/>
      <c r="E7" s="1"/>
      <c r="F7" s="1"/>
      <c r="G7" s="1"/>
    </row>
    <row r="8" spans="1:7" ht="12.75">
      <c r="A8" s="2" t="s">
        <v>34</v>
      </c>
      <c r="B8" s="60">
        <v>49</v>
      </c>
      <c r="C8" s="1">
        <v>1</v>
      </c>
      <c r="D8" s="1"/>
      <c r="E8" s="1"/>
      <c r="F8" s="19">
        <v>1</v>
      </c>
      <c r="G8" s="19">
        <f>F8*100/(F8+C8)</f>
        <v>50</v>
      </c>
    </row>
    <row r="9" spans="1:7" ht="12.75">
      <c r="A9" s="1" t="s">
        <v>30</v>
      </c>
      <c r="B9" s="67">
        <v>49.5</v>
      </c>
      <c r="C9" s="1">
        <v>4</v>
      </c>
      <c r="D9" s="1"/>
      <c r="E9" s="1"/>
      <c r="F9" s="19">
        <v>3</v>
      </c>
      <c r="G9" s="19">
        <f>F9*100/(F9+C9)</f>
        <v>42.857142857142854</v>
      </c>
    </row>
    <row r="10" spans="1:7" ht="12.75">
      <c r="A10" s="1" t="s">
        <v>12</v>
      </c>
      <c r="B10" s="83">
        <v>53.33</v>
      </c>
      <c r="C10" s="1">
        <v>3</v>
      </c>
      <c r="D10" s="1"/>
      <c r="E10" s="1"/>
      <c r="F10" s="1"/>
      <c r="G10" s="19"/>
    </row>
    <row r="11" spans="1:7" ht="12.75">
      <c r="A11" s="1" t="s">
        <v>16</v>
      </c>
      <c r="B11" s="67">
        <v>54</v>
      </c>
      <c r="C11" s="1">
        <v>1</v>
      </c>
      <c r="D11" s="1"/>
      <c r="E11" s="1"/>
      <c r="F11" s="1"/>
      <c r="G11" s="19"/>
    </row>
    <row r="12" spans="1:7" ht="12.75">
      <c r="A12" s="1" t="s">
        <v>106</v>
      </c>
      <c r="B12" s="83">
        <v>54.5</v>
      </c>
      <c r="C12" s="1">
        <v>4</v>
      </c>
      <c r="D12" s="1"/>
      <c r="E12" s="1"/>
      <c r="F12" s="1"/>
      <c r="G12" s="19"/>
    </row>
    <row r="13" spans="1:7" ht="12.75">
      <c r="A13" s="17" t="s">
        <v>58</v>
      </c>
      <c r="B13" s="68">
        <v>54.77</v>
      </c>
      <c r="C13" s="1"/>
      <c r="D13" s="1"/>
      <c r="E13" s="1"/>
      <c r="F13" s="1"/>
      <c r="G13" s="19"/>
    </row>
    <row r="14" spans="1:7" ht="12.75">
      <c r="A14" s="57" t="s">
        <v>90</v>
      </c>
      <c r="B14" s="85">
        <v>56.64</v>
      </c>
      <c r="C14" s="1"/>
      <c r="D14" s="1"/>
      <c r="E14" s="1"/>
      <c r="F14" s="1"/>
      <c r="G14" s="19"/>
    </row>
    <row r="15" spans="1:7" ht="12.75">
      <c r="A15" s="14" t="s">
        <v>0</v>
      </c>
      <c r="B15" s="65">
        <v>60.5</v>
      </c>
      <c r="C15" s="1">
        <v>4</v>
      </c>
      <c r="D15" s="1"/>
      <c r="E15" s="1"/>
      <c r="F15" s="1"/>
      <c r="G15" s="19"/>
    </row>
    <row r="16" spans="1:7" ht="12.75">
      <c r="A16" s="6" t="s">
        <v>59</v>
      </c>
      <c r="B16" s="79"/>
      <c r="C16" s="1"/>
      <c r="D16" s="1"/>
      <c r="E16" s="1"/>
      <c r="F16" s="1"/>
      <c r="G16" s="19"/>
    </row>
    <row r="17" spans="3:7" ht="12.75">
      <c r="C17" s="19">
        <f>SUM(C2:C16)</f>
        <v>33</v>
      </c>
      <c r="D17" s="19">
        <f>SUM(D2:D16)</f>
        <v>4</v>
      </c>
      <c r="E17" s="19">
        <f>D17*100/C17</f>
        <v>12.121212121212121</v>
      </c>
      <c r="F17" s="1">
        <f>SUM(F2:F16)</f>
        <v>4</v>
      </c>
      <c r="G17" s="19">
        <f>F17*100/(F17+C17)</f>
        <v>10.81081081081081</v>
      </c>
    </row>
  </sheetData>
  <sheetProtection/>
  <autoFilter ref="B1:B16"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Userruo</cp:lastModifiedBy>
  <cp:lastPrinted>2014-05-30T11:06:59Z</cp:lastPrinted>
  <dcterms:created xsi:type="dcterms:W3CDTF">1996-10-08T23:32:33Z</dcterms:created>
  <dcterms:modified xsi:type="dcterms:W3CDTF">2014-05-30T11:07:03Z</dcterms:modified>
  <cp:category/>
  <cp:version/>
  <cp:contentType/>
  <cp:contentStatus/>
</cp:coreProperties>
</file>