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Z5" i="1"/>
  <c r="DZ6"/>
  <c r="DZ7"/>
  <c r="DZ8"/>
  <c r="DZ9"/>
  <c r="DZ10"/>
  <c r="DZ11"/>
  <c r="DZ12"/>
  <c r="DZ13"/>
  <c r="DZ14"/>
  <c r="DZ15"/>
  <c r="DZ16"/>
  <c r="DZ17"/>
  <c r="DZ18"/>
  <c r="DZ19"/>
  <c r="DZ20"/>
  <c r="DZ21"/>
  <c r="DZ22"/>
  <c r="DZ23"/>
  <c r="DZ24"/>
  <c r="DZ25"/>
  <c r="DZ26"/>
  <c r="DZ27"/>
  <c r="DZ28"/>
  <c r="DZ29"/>
  <c r="DZ4"/>
  <c r="DY5"/>
  <c r="DY6"/>
  <c r="DY7"/>
  <c r="DY8"/>
  <c r="DY9"/>
  <c r="DY10"/>
  <c r="DY11"/>
  <c r="DY12"/>
  <c r="DY13"/>
  <c r="DY14"/>
  <c r="DY15"/>
  <c r="DY16"/>
  <c r="DY17"/>
  <c r="DY18"/>
  <c r="DY19"/>
  <c r="DY20"/>
  <c r="DY21"/>
  <c r="DY22"/>
  <c r="DY23"/>
  <c r="DY24"/>
  <c r="DY25"/>
  <c r="DY26"/>
  <c r="DY27"/>
  <c r="DY28"/>
  <c r="DY29"/>
  <c r="DY4"/>
  <c r="DX5"/>
  <c r="DX6"/>
  <c r="DX7"/>
  <c r="DX8"/>
  <c r="DX9"/>
  <c r="DX10"/>
  <c r="DX11"/>
  <c r="DX12"/>
  <c r="DX13"/>
  <c r="DX14"/>
  <c r="DX15"/>
  <c r="DX16"/>
  <c r="DX17"/>
  <c r="DX18"/>
  <c r="DX19"/>
  <c r="DX20"/>
  <c r="DX21"/>
  <c r="DX22"/>
  <c r="DX23"/>
  <c r="DX24"/>
  <c r="DX25"/>
  <c r="DX26"/>
  <c r="DX27"/>
  <c r="DX28"/>
  <c r="DX29"/>
  <c r="DX4"/>
  <c r="DW5"/>
  <c r="DW6"/>
  <c r="DW7"/>
  <c r="DW8"/>
  <c r="DW9"/>
  <c r="DW10"/>
  <c r="DW11"/>
  <c r="DW12"/>
  <c r="DW13"/>
  <c r="DW14"/>
  <c r="DW15"/>
  <c r="DW16"/>
  <c r="DW17"/>
  <c r="DW18"/>
  <c r="DW19"/>
  <c r="DW20"/>
  <c r="DW21"/>
  <c r="DW22"/>
  <c r="DW23"/>
  <c r="DW24"/>
  <c r="DW25"/>
  <c r="DW26"/>
  <c r="DW27"/>
  <c r="DW28"/>
  <c r="DW29"/>
  <c r="DW4"/>
  <c r="DV5"/>
  <c r="DV6"/>
  <c r="DV7"/>
  <c r="DV8"/>
  <c r="DV9"/>
  <c r="DV10"/>
  <c r="DV11"/>
  <c r="DV12"/>
  <c r="DV13"/>
  <c r="DV14"/>
  <c r="DV15"/>
  <c r="DV16"/>
  <c r="DV17"/>
  <c r="DV18"/>
  <c r="DV19"/>
  <c r="DV20"/>
  <c r="DV21"/>
  <c r="DV22"/>
  <c r="DV23"/>
  <c r="DV24"/>
  <c r="DV25"/>
  <c r="DV26"/>
  <c r="DV27"/>
  <c r="DV28"/>
  <c r="DV29"/>
  <c r="DV4"/>
  <c r="CO5"/>
  <c r="BQ30"/>
  <c r="BD28"/>
  <c r="BC25"/>
  <c r="BE25"/>
  <c r="BC24"/>
  <c r="BE24"/>
  <c r="BC18"/>
  <c r="BE18"/>
  <c r="BD17"/>
  <c r="BC16"/>
  <c r="BE16"/>
  <c r="BA13"/>
  <c r="BC13"/>
  <c r="BD13"/>
  <c r="BE13"/>
  <c r="BC11"/>
  <c r="BE11"/>
  <c r="AW4"/>
  <c r="AY4"/>
  <c r="BA4"/>
  <c r="BC4"/>
  <c r="BD4"/>
  <c r="BE4"/>
  <c r="BH4"/>
  <c r="BJ4"/>
  <c r="BL4"/>
  <c r="BN4"/>
  <c r="BO4"/>
  <c r="BP4"/>
  <c r="DT5"/>
  <c r="DT6"/>
  <c r="DT7"/>
  <c r="DT8"/>
  <c r="DT9"/>
  <c r="DT10"/>
  <c r="DT11"/>
  <c r="DT12"/>
  <c r="DT13"/>
  <c r="DT14"/>
  <c r="DT15"/>
  <c r="DT16"/>
  <c r="DT17"/>
  <c r="DT18"/>
  <c r="DT19"/>
  <c r="DT20"/>
  <c r="DT21"/>
  <c r="DT22"/>
  <c r="DT23"/>
  <c r="DT24"/>
  <c r="DT25"/>
  <c r="DT26"/>
  <c r="DT27"/>
  <c r="DT28"/>
  <c r="DT4"/>
  <c r="DS5"/>
  <c r="DS6"/>
  <c r="DS7"/>
  <c r="DS8"/>
  <c r="DS9"/>
  <c r="DS10"/>
  <c r="DS11"/>
  <c r="DS12"/>
  <c r="DS13"/>
  <c r="DS14"/>
  <c r="DS15"/>
  <c r="DS16"/>
  <c r="DS17"/>
  <c r="DS18"/>
  <c r="DS19"/>
  <c r="DS20"/>
  <c r="DS21"/>
  <c r="DS22"/>
  <c r="DS23"/>
  <c r="DS24"/>
  <c r="DS25"/>
  <c r="DS26"/>
  <c r="DS27"/>
  <c r="DS28"/>
  <c r="DS4"/>
  <c r="DR5"/>
  <c r="DR6"/>
  <c r="DR7"/>
  <c r="DR8"/>
  <c r="DR9"/>
  <c r="DR10"/>
  <c r="DR11"/>
  <c r="DR12"/>
  <c r="DR13"/>
  <c r="DR14"/>
  <c r="DR15"/>
  <c r="DR16"/>
  <c r="DR17"/>
  <c r="DR18"/>
  <c r="DR19"/>
  <c r="DR20"/>
  <c r="DR21"/>
  <c r="DR22"/>
  <c r="DR23"/>
  <c r="DR24"/>
  <c r="DR25"/>
  <c r="DR26"/>
  <c r="DR27"/>
  <c r="DR28"/>
  <c r="DR4"/>
  <c r="DO5"/>
  <c r="DO6"/>
  <c r="DO7"/>
  <c r="DO8"/>
  <c r="DO9"/>
  <c r="DO10"/>
  <c r="DO11"/>
  <c r="DO12"/>
  <c r="DO13"/>
  <c r="DO14"/>
  <c r="DO15"/>
  <c r="DO16"/>
  <c r="DO17"/>
  <c r="DO18"/>
  <c r="DO19"/>
  <c r="DO20"/>
  <c r="DO21"/>
  <c r="DO22"/>
  <c r="DO23"/>
  <c r="DO24"/>
  <c r="DO25"/>
  <c r="DO26"/>
  <c r="DO27"/>
  <c r="DO28"/>
  <c r="DO4"/>
  <c r="DM5"/>
  <c r="DM6"/>
  <c r="DM7"/>
  <c r="DM8"/>
  <c r="DM9"/>
  <c r="DM10"/>
  <c r="DM11"/>
  <c r="DM12"/>
  <c r="DM13"/>
  <c r="DM14"/>
  <c r="DM15"/>
  <c r="DM16"/>
  <c r="DM17"/>
  <c r="DM18"/>
  <c r="DM19"/>
  <c r="DM20"/>
  <c r="DM21"/>
  <c r="DM22"/>
  <c r="DM23"/>
  <c r="DM24"/>
  <c r="DM25"/>
  <c r="DM26"/>
  <c r="DM27"/>
  <c r="DM28"/>
  <c r="DM4"/>
  <c r="DK5"/>
  <c r="DK6"/>
  <c r="DK7"/>
  <c r="DK8"/>
  <c r="DK9"/>
  <c r="DK10"/>
  <c r="DK11"/>
  <c r="DK12"/>
  <c r="DK13"/>
  <c r="DK14"/>
  <c r="DK15"/>
  <c r="DK16"/>
  <c r="DK17"/>
  <c r="DK18"/>
  <c r="DK19"/>
  <c r="DK20"/>
  <c r="DK21"/>
  <c r="DK22"/>
  <c r="DK23"/>
  <c r="DK24"/>
  <c r="DK25"/>
  <c r="DK26"/>
  <c r="DK27"/>
  <c r="DK28"/>
  <c r="DK4"/>
  <c r="DP29"/>
  <c r="DN29"/>
  <c r="DL29"/>
  <c r="DJ29"/>
  <c r="DI29"/>
  <c r="DH5"/>
  <c r="DH6"/>
  <c r="DH7"/>
  <c r="DH8"/>
  <c r="DH9"/>
  <c r="DH10"/>
  <c r="DH11"/>
  <c r="DH12"/>
  <c r="DH13"/>
  <c r="DH14"/>
  <c r="DH15"/>
  <c r="DH16"/>
  <c r="DH17"/>
  <c r="DH18"/>
  <c r="DH19"/>
  <c r="DH20"/>
  <c r="DH21"/>
  <c r="DH22"/>
  <c r="DH23"/>
  <c r="DH24"/>
  <c r="DH25"/>
  <c r="DH26"/>
  <c r="DH27"/>
  <c r="DH28"/>
  <c r="DG5"/>
  <c r="DG6"/>
  <c r="DG7"/>
  <c r="DG8"/>
  <c r="DG9"/>
  <c r="DG10"/>
  <c r="DG11"/>
  <c r="DG12"/>
  <c r="DG13"/>
  <c r="DG14"/>
  <c r="DG15"/>
  <c r="DG16"/>
  <c r="DG17"/>
  <c r="DG18"/>
  <c r="DG19"/>
  <c r="DG20"/>
  <c r="DG21"/>
  <c r="DG22"/>
  <c r="DG23"/>
  <c r="DG24"/>
  <c r="DG25"/>
  <c r="DG26"/>
  <c r="DG27"/>
  <c r="DG28"/>
  <c r="DG4"/>
  <c r="DF5"/>
  <c r="DF6"/>
  <c r="DF7"/>
  <c r="DF8"/>
  <c r="DF9"/>
  <c r="DF10"/>
  <c r="DF11"/>
  <c r="DF12"/>
  <c r="DF13"/>
  <c r="DF14"/>
  <c r="DF15"/>
  <c r="DF16"/>
  <c r="DF17"/>
  <c r="DF18"/>
  <c r="DF19"/>
  <c r="DF20"/>
  <c r="DF21"/>
  <c r="DF22"/>
  <c r="DF23"/>
  <c r="DF24"/>
  <c r="DF25"/>
  <c r="DF26"/>
  <c r="DF27"/>
  <c r="DF28"/>
  <c r="DD5"/>
  <c r="DD6"/>
  <c r="DD7"/>
  <c r="DD8"/>
  <c r="DD9"/>
  <c r="DD10"/>
  <c r="DD11"/>
  <c r="DD12"/>
  <c r="DD13"/>
  <c r="DD14"/>
  <c r="DD15"/>
  <c r="DD16"/>
  <c r="DD17"/>
  <c r="DD18"/>
  <c r="DD19"/>
  <c r="DD20"/>
  <c r="DD21"/>
  <c r="DD22"/>
  <c r="DD23"/>
  <c r="DD24"/>
  <c r="DD25"/>
  <c r="DD26"/>
  <c r="DD27"/>
  <c r="DD28"/>
  <c r="DB5"/>
  <c r="DB6"/>
  <c r="DB7"/>
  <c r="DB8"/>
  <c r="DB9"/>
  <c r="DB10"/>
  <c r="DB11"/>
  <c r="DB12"/>
  <c r="DB13"/>
  <c r="DB14"/>
  <c r="DB15"/>
  <c r="DB16"/>
  <c r="DB17"/>
  <c r="DB18"/>
  <c r="DB19"/>
  <c r="DB20"/>
  <c r="DB21"/>
  <c r="DB22"/>
  <c r="DB23"/>
  <c r="DB24"/>
  <c r="DB25"/>
  <c r="DB26"/>
  <c r="DB27"/>
  <c r="DB28"/>
  <c r="DB4"/>
  <c r="CZ5"/>
  <c r="CZ6"/>
  <c r="CZ7"/>
  <c r="CZ8"/>
  <c r="CZ9"/>
  <c r="CZ10"/>
  <c r="CZ11"/>
  <c r="CZ12"/>
  <c r="CZ13"/>
  <c r="CZ14"/>
  <c r="CZ15"/>
  <c r="CZ16"/>
  <c r="CZ17"/>
  <c r="CZ18"/>
  <c r="CZ19"/>
  <c r="CZ20"/>
  <c r="CZ21"/>
  <c r="CZ22"/>
  <c r="CZ23"/>
  <c r="CZ24"/>
  <c r="CZ25"/>
  <c r="CZ26"/>
  <c r="CZ27"/>
  <c r="CZ28"/>
  <c r="CZ4"/>
  <c r="DE29"/>
  <c r="DF29" s="1"/>
  <c r="DC29"/>
  <c r="DA29"/>
  <c r="CY29"/>
  <c r="CX29"/>
  <c r="DH29" s="1"/>
  <c r="CW5"/>
  <c r="CW6"/>
  <c r="CW7"/>
  <c r="CW8"/>
  <c r="CW9"/>
  <c r="CW10"/>
  <c r="CW11"/>
  <c r="CW12"/>
  <c r="CW13"/>
  <c r="CW14"/>
  <c r="CW15"/>
  <c r="CW16"/>
  <c r="CW17"/>
  <c r="CW18"/>
  <c r="CW19"/>
  <c r="CW20"/>
  <c r="CW21"/>
  <c r="CW22"/>
  <c r="CW23"/>
  <c r="CW24"/>
  <c r="CW25"/>
  <c r="CW26"/>
  <c r="CW27"/>
  <c r="CW28"/>
  <c r="CV5"/>
  <c r="CV6"/>
  <c r="CV7"/>
  <c r="CV8"/>
  <c r="CV9"/>
  <c r="CV10"/>
  <c r="CV11"/>
  <c r="CV12"/>
  <c r="CV13"/>
  <c r="CV14"/>
  <c r="CV15"/>
  <c r="CV16"/>
  <c r="CV17"/>
  <c r="CV18"/>
  <c r="CV19"/>
  <c r="CV20"/>
  <c r="CV21"/>
  <c r="CV22"/>
  <c r="CV23"/>
  <c r="CV24"/>
  <c r="CV25"/>
  <c r="CV26"/>
  <c r="CV27"/>
  <c r="CV28"/>
  <c r="CU5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U24"/>
  <c r="CU25"/>
  <c r="CU26"/>
  <c r="CU27"/>
  <c r="CU28"/>
  <c r="CU4"/>
  <c r="CS5"/>
  <c r="CS6"/>
  <c r="CS7"/>
  <c r="CS8"/>
  <c r="CS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4"/>
  <c r="CQ5"/>
  <c r="CQ6"/>
  <c r="CQ7"/>
  <c r="CQ8"/>
  <c r="CQ9"/>
  <c r="CQ10"/>
  <c r="CQ11"/>
  <c r="CQ12"/>
  <c r="CQ13"/>
  <c r="CQ14"/>
  <c r="CQ15"/>
  <c r="CQ16"/>
  <c r="CQ17"/>
  <c r="CQ18"/>
  <c r="CQ19"/>
  <c r="CQ20"/>
  <c r="CQ21"/>
  <c r="CQ22"/>
  <c r="CQ23"/>
  <c r="CQ24"/>
  <c r="CQ25"/>
  <c r="CQ26"/>
  <c r="CQ27"/>
  <c r="CQ28"/>
  <c r="CQ4"/>
  <c r="CO6"/>
  <c r="CO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T29"/>
  <c r="CR29"/>
  <c r="CP29"/>
  <c r="CN29"/>
  <c r="CL5"/>
  <c r="CL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K5"/>
  <c r="CK6"/>
  <c r="CK7"/>
  <c r="CK8"/>
  <c r="CK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J5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4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F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D5"/>
  <c r="CD6"/>
  <c r="CD7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4"/>
  <c r="CI29"/>
  <c r="CG29"/>
  <c r="CE29"/>
  <c r="CC29"/>
  <c r="CB29"/>
  <c r="CL29" s="1"/>
  <c r="CA5"/>
  <c r="CA6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W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X29"/>
  <c r="BV29"/>
  <c r="BT29"/>
  <c r="BR29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M29"/>
  <c r="BK29"/>
  <c r="BI29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G29"/>
  <c r="BF29"/>
  <c r="BP29" s="1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X29"/>
  <c r="AV29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4"/>
  <c r="AQ29"/>
  <c r="AO29"/>
  <c r="AM29"/>
  <c r="AK29"/>
  <c r="AJ29"/>
  <c r="N29"/>
  <c r="AF29"/>
  <c r="AD29"/>
  <c r="AB29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H5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Z29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4"/>
  <c r="P28"/>
  <c r="P5"/>
  <c r="P6"/>
  <c r="P7"/>
  <c r="P8"/>
  <c r="P9"/>
  <c r="P10"/>
  <c r="P11"/>
  <c r="P12"/>
  <c r="P13"/>
  <c r="P14"/>
  <c r="P15"/>
  <c r="P16"/>
  <c r="P17"/>
  <c r="K18"/>
  <c r="K19"/>
  <c r="K20"/>
  <c r="K21"/>
  <c r="K22"/>
  <c r="K23"/>
  <c r="K24"/>
  <c r="K25"/>
  <c r="K5"/>
  <c r="K6"/>
  <c r="K7"/>
  <c r="K8"/>
  <c r="K9"/>
  <c r="K10"/>
  <c r="K11"/>
  <c r="K12"/>
  <c r="K13"/>
  <c r="K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4"/>
  <c r="AS4"/>
  <c r="AA4"/>
  <c r="DH4"/>
  <c r="CW4"/>
  <c r="CA4"/>
  <c r="CL4"/>
  <c r="BE5"/>
  <c r="BE7"/>
  <c r="BE8"/>
  <c r="BE9"/>
  <c r="BE10"/>
  <c r="BE12"/>
  <c r="BE14"/>
  <c r="BE15"/>
  <c r="BE17"/>
  <c r="BE19"/>
  <c r="BE20"/>
  <c r="BE21"/>
  <c r="BE22"/>
  <c r="BE23"/>
  <c r="BE26"/>
  <c r="BE27"/>
  <c r="BE28"/>
  <c r="AT4"/>
  <c r="AI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4"/>
  <c r="CV4"/>
  <c r="CK4"/>
  <c r="BZ4"/>
  <c r="BD6"/>
  <c r="BD7"/>
  <c r="BD8"/>
  <c r="BD9"/>
  <c r="BD10"/>
  <c r="BD11"/>
  <c r="BD12"/>
  <c r="BD14"/>
  <c r="BD15"/>
  <c r="BD16"/>
  <c r="BD18"/>
  <c r="BD19"/>
  <c r="BD20"/>
  <c r="BD21"/>
  <c r="BD22"/>
  <c r="BD23"/>
  <c r="BD24"/>
  <c r="BD25"/>
  <c r="BD26"/>
  <c r="BD27"/>
  <c r="AH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4"/>
  <c r="DD4"/>
  <c r="DF4"/>
  <c r="CO4"/>
  <c r="CH4"/>
  <c r="CF4"/>
  <c r="BY4"/>
  <c r="BW4"/>
  <c r="BU4"/>
  <c r="BS4"/>
  <c r="BC5"/>
  <c r="BC7"/>
  <c r="BC8"/>
  <c r="BC9"/>
  <c r="BC10"/>
  <c r="BC12"/>
  <c r="BC14"/>
  <c r="BC15"/>
  <c r="BC17"/>
  <c r="BC19"/>
  <c r="BC20"/>
  <c r="BC21"/>
  <c r="BC22"/>
  <c r="BC23"/>
  <c r="BC26"/>
  <c r="BC27"/>
  <c r="BC28"/>
  <c r="BA5"/>
  <c r="BA6"/>
  <c r="BA7"/>
  <c r="BA8"/>
  <c r="BA9"/>
  <c r="BA10"/>
  <c r="BA11"/>
  <c r="BA12"/>
  <c r="BA14"/>
  <c r="BA15"/>
  <c r="BA16"/>
  <c r="BA17"/>
  <c r="BA18"/>
  <c r="BA19"/>
  <c r="BA20"/>
  <c r="BA21"/>
  <c r="BA22"/>
  <c r="BA23"/>
  <c r="BA24"/>
  <c r="BA25"/>
  <c r="BA26"/>
  <c r="BA27"/>
  <c r="BA28"/>
  <c r="AP4"/>
  <c r="AN4"/>
  <c r="AL4"/>
  <c r="AE4"/>
  <c r="AC4"/>
  <c r="V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4"/>
  <c r="P18"/>
  <c r="P19"/>
  <c r="P20"/>
  <c r="P21"/>
  <c r="P22"/>
  <c r="P23"/>
  <c r="P24"/>
  <c r="P25"/>
  <c r="P26"/>
  <c r="P27"/>
  <c r="P4"/>
  <c r="K14"/>
  <c r="K15"/>
  <c r="K16"/>
  <c r="K17"/>
  <c r="K26"/>
  <c r="K27"/>
  <c r="K2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G5"/>
  <c r="I4"/>
  <c r="G4"/>
  <c r="E5"/>
  <c r="AU29"/>
  <c r="H29"/>
  <c r="AZ29"/>
  <c r="Q29"/>
  <c r="O29"/>
  <c r="CM29"/>
  <c r="BB29"/>
  <c r="Y29"/>
  <c r="J29"/>
  <c r="F29"/>
  <c r="D29"/>
  <c r="U29"/>
  <c r="S29"/>
  <c r="C29"/>
  <c r="T29" l="1"/>
  <c r="AY29"/>
  <c r="BA29" s="1"/>
  <c r="AT29"/>
  <c r="M29"/>
  <c r="X29"/>
  <c r="AE29"/>
  <c r="CW29"/>
  <c r="R29"/>
  <c r="CZ29"/>
  <c r="DD29"/>
  <c r="CK29"/>
  <c r="CH29"/>
  <c r="CS29"/>
  <c r="W29"/>
  <c r="CF29"/>
  <c r="CJ29"/>
  <c r="CQ29"/>
  <c r="CU29"/>
  <c r="BJ29"/>
  <c r="BH29"/>
  <c r="BL29"/>
  <c r="AW29"/>
  <c r="AS29"/>
  <c r="AA29"/>
  <c r="BU29"/>
  <c r="E29"/>
  <c r="G29"/>
  <c r="AI29"/>
  <c r="AN29"/>
  <c r="AR29"/>
  <c r="AL29"/>
  <c r="BO29"/>
  <c r="BY29"/>
  <c r="CD29"/>
  <c r="DK29"/>
  <c r="DO29"/>
  <c r="P29"/>
  <c r="AP29"/>
  <c r="BN29"/>
  <c r="BZ29"/>
  <c r="BW29"/>
  <c r="CO29"/>
  <c r="CV29"/>
  <c r="DB29"/>
  <c r="DG29"/>
  <c r="DM29"/>
  <c r="DR29"/>
  <c r="DS29"/>
  <c r="DT29"/>
  <c r="DQ29"/>
  <c r="CA29"/>
  <c r="BS29"/>
  <c r="BC29"/>
  <c r="AG29"/>
  <c r="AC6"/>
  <c r="AH6"/>
  <c r="AC5"/>
  <c r="V29"/>
  <c r="L29"/>
  <c r="K29"/>
  <c r="I29"/>
  <c r="BD29"/>
  <c r="BE29"/>
  <c r="AH7" l="1"/>
  <c r="AC7"/>
  <c r="AC8" l="1"/>
  <c r="AH8"/>
  <c r="AH9" l="1"/>
  <c r="AC9"/>
  <c r="AC10" l="1"/>
  <c r="AH10"/>
  <c r="AH11" l="1"/>
  <c r="AC11"/>
  <c r="AC12" l="1"/>
  <c r="AH12"/>
  <c r="AH13" l="1"/>
  <c r="AC13"/>
  <c r="AC14" l="1"/>
  <c r="AH14"/>
  <c r="AH15" l="1"/>
  <c r="AC15"/>
  <c r="AC16" l="1"/>
  <c r="AH16"/>
  <c r="AH17" l="1"/>
  <c r="AC17"/>
  <c r="AC18" l="1"/>
  <c r="AH18"/>
  <c r="AH19" l="1"/>
  <c r="AC19"/>
  <c r="AC20" l="1"/>
  <c r="AH20"/>
  <c r="AH21" l="1"/>
  <c r="AC21"/>
  <c r="AC22" l="1"/>
  <c r="AH22"/>
  <c r="AH23" l="1"/>
  <c r="AC23"/>
  <c r="AC24" l="1"/>
  <c r="AH24"/>
  <c r="AH25" l="1"/>
  <c r="AC25"/>
  <c r="AC26" l="1"/>
  <c r="AH26"/>
  <c r="AH27" l="1"/>
  <c r="AC27"/>
  <c r="AC28" l="1"/>
  <c r="AH28"/>
  <c r="AH29" l="1"/>
  <c r="AC29"/>
</calcChain>
</file>

<file path=xl/sharedStrings.xml><?xml version="1.0" encoding="utf-8"?>
<sst xmlns="http://schemas.openxmlformats.org/spreadsheetml/2006/main" count="149" uniqueCount="50">
  <si>
    <t>№</t>
  </si>
  <si>
    <t>ОУ</t>
  </si>
  <si>
    <t>Информатика</t>
  </si>
  <si>
    <t>Химия</t>
  </si>
  <si>
    <t>Обществознание</t>
  </si>
  <si>
    <t>Литература</t>
  </si>
  <si>
    <t>Биология</t>
  </si>
  <si>
    <t>История</t>
  </si>
  <si>
    <t>География</t>
  </si>
  <si>
    <t>Физика</t>
  </si>
  <si>
    <t>Английский язык</t>
  </si>
  <si>
    <t xml:space="preserve"> Ангарская СОШ №5</t>
  </si>
  <si>
    <t xml:space="preserve"> Артюгинская СОШ №8</t>
  </si>
  <si>
    <t xml:space="preserve"> Белякинская СОШ №15</t>
  </si>
  <si>
    <t xml:space="preserve"> Богучанская СОШ №2</t>
  </si>
  <si>
    <t xml:space="preserve"> Богучанская СОШ №3</t>
  </si>
  <si>
    <t xml:space="preserve"> Богучанская СОШ №4</t>
  </si>
  <si>
    <t xml:space="preserve"> Говорковская СОШ № 17</t>
  </si>
  <si>
    <t xml:space="preserve"> Гремучинская СОШ №19</t>
  </si>
  <si>
    <t xml:space="preserve"> Кежекская СОШ №19</t>
  </si>
  <si>
    <t xml:space="preserve"> Красногорьевская СОШ № 10</t>
  </si>
  <si>
    <t xml:space="preserve"> Манзенская СОШ №16</t>
  </si>
  <si>
    <t xml:space="preserve"> Невонская СОШ №6</t>
  </si>
  <si>
    <t xml:space="preserve"> Нижнетерянская СОШ №28</t>
  </si>
  <si>
    <t xml:space="preserve"> Новохайская СОШ №14</t>
  </si>
  <si>
    <t xml:space="preserve"> Октябрьская СОШ №9</t>
  </si>
  <si>
    <t xml:space="preserve"> Осиновская СОШ №4</t>
  </si>
  <si>
    <t xml:space="preserve"> Пинчугская СОШ №8</t>
  </si>
  <si>
    <t xml:space="preserve"> Таежнинская СОШ №7</t>
  </si>
  <si>
    <t xml:space="preserve"> Таежнинская СОШ №20</t>
  </si>
  <si>
    <t xml:space="preserve"> Такучетская СОШ №18</t>
  </si>
  <si>
    <t xml:space="preserve"> Хребтовская СОШ №11</t>
  </si>
  <si>
    <t xml:space="preserve"> Чуноярская СОШ №13</t>
  </si>
  <si>
    <t xml:space="preserve"> Шиверская СОШ №12</t>
  </si>
  <si>
    <t>Итого:</t>
  </si>
  <si>
    <t>итого</t>
  </si>
  <si>
    <t>СВОДНАЯ   ТАБЛИЦА</t>
  </si>
  <si>
    <t>БОСОШ</t>
  </si>
  <si>
    <t>%</t>
  </si>
  <si>
    <t>качество</t>
  </si>
  <si>
    <t>% выполнения</t>
  </si>
  <si>
    <t>кол-во сдающих</t>
  </si>
  <si>
    <t>Математика 06.06.17</t>
  </si>
  <si>
    <t>Русский язык 30.05.17</t>
  </si>
  <si>
    <t>Богучанская № 1</t>
  </si>
  <si>
    <t>24 справки и 1 по болезни (сломана рука)</t>
  </si>
  <si>
    <t>всего</t>
  </si>
  <si>
    <t>"2"</t>
  </si>
  <si>
    <t>"5" "4"</t>
  </si>
  <si>
    <t>% качва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</si>
</sst>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/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1" xfId="0" applyBorder="1"/>
    <xf numFmtId="0" fontId="3" fillId="3" borderId="2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textRotation="90" wrapText="1"/>
    </xf>
    <xf numFmtId="0" fontId="3" fillId="5" borderId="2" xfId="0" applyFont="1" applyFill="1" applyBorder="1" applyAlignment="1">
      <alignment vertical="top" wrapText="1"/>
    </xf>
    <xf numFmtId="0" fontId="3" fillId="5" borderId="12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3" fillId="5" borderId="1" xfId="0" applyFont="1" applyFill="1" applyBorder="1" applyAlignment="1">
      <alignment vertical="top" textRotation="90" wrapText="1"/>
    </xf>
    <xf numFmtId="0" fontId="3" fillId="5" borderId="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0" fillId="6" borderId="0" xfId="0" applyFill="1"/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" fillId="5" borderId="19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4" xfId="0" applyFont="1" applyFill="1" applyBorder="1" applyAlignment="1"/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textRotation="90"/>
    </xf>
    <xf numFmtId="0" fontId="0" fillId="0" borderId="3" xfId="0" applyBorder="1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textRotation="90"/>
    </xf>
    <xf numFmtId="0" fontId="0" fillId="0" borderId="3" xfId="0" applyBorder="1"/>
    <xf numFmtId="0" fontId="0" fillId="0" borderId="3" xfId="0" applyBorder="1" applyAlignment="1">
      <alignment horizontal="left" vertical="top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6"/>
  <sheetViews>
    <sheetView tabSelected="1" zoomScale="130" zoomScaleNormal="130" workbookViewId="0">
      <selection activeCell="J19" sqref="J19"/>
    </sheetView>
  </sheetViews>
  <sheetFormatPr defaultRowHeight="12.75"/>
  <cols>
    <col min="1" max="1" width="3.140625" customWidth="1"/>
    <col min="2" max="2" width="22.140625" customWidth="1"/>
    <col min="3" max="3" width="3.5703125" customWidth="1"/>
    <col min="4" max="5" width="3.85546875" customWidth="1"/>
    <col min="6" max="7" width="4.7109375" customWidth="1"/>
    <col min="8" max="9" width="3.5703125" customWidth="1"/>
    <col min="10" max="10" width="4.140625" customWidth="1"/>
    <col min="11" max="11" width="4.7109375" customWidth="1"/>
    <col min="12" max="12" width="3.140625" customWidth="1"/>
    <col min="13" max="13" width="4.28515625" customWidth="1"/>
    <col min="14" max="14" width="3.7109375" customWidth="1"/>
    <col min="15" max="15" width="2.7109375" customWidth="1"/>
    <col min="16" max="16" width="5.28515625" customWidth="1"/>
    <col min="17" max="25" width="3.28515625" customWidth="1"/>
    <col min="26" max="26" width="3.140625" customWidth="1"/>
    <col min="27" max="27" width="4.5703125" customWidth="1"/>
    <col min="28" max="29" width="3.42578125" customWidth="1"/>
    <col min="30" max="31" width="3.7109375" customWidth="1"/>
    <col min="32" max="36" width="3.5703125" customWidth="1"/>
    <col min="37" max="38" width="3.140625" customWidth="1"/>
    <col min="39" max="40" width="3.28515625" customWidth="1"/>
    <col min="41" max="42" width="2.7109375" customWidth="1"/>
    <col min="43" max="47" width="3.5703125" customWidth="1"/>
    <col min="48" max="48" width="2.42578125" customWidth="1"/>
    <col min="49" max="49" width="3.28515625" customWidth="1"/>
    <col min="50" max="51" width="3.85546875" customWidth="1"/>
    <col min="52" max="53" width="4.28515625" customWidth="1"/>
    <col min="54" max="58" width="3" customWidth="1"/>
    <col min="59" max="62" width="3.42578125" customWidth="1"/>
    <col min="63" max="64" width="4.140625" customWidth="1"/>
    <col min="65" max="65" width="3.7109375" customWidth="1"/>
    <col min="66" max="68" width="3.85546875" customWidth="1"/>
    <col min="69" max="69" width="3.5703125" customWidth="1"/>
    <col min="70" max="71" width="3" customWidth="1"/>
    <col min="72" max="73" width="3.140625" customWidth="1"/>
    <col min="74" max="75" width="3.28515625" customWidth="1"/>
    <col min="76" max="76" width="2.85546875" customWidth="1"/>
    <col min="77" max="78" width="3.85546875" customWidth="1"/>
    <col min="79" max="79" width="4.85546875" customWidth="1"/>
    <col min="80" max="80" width="2.85546875" customWidth="1"/>
    <col min="81" max="82" width="3.28515625" customWidth="1"/>
    <col min="83" max="84" width="3.7109375" customWidth="1"/>
    <col min="85" max="85" width="2.7109375" customWidth="1"/>
    <col min="86" max="86" width="4.140625" customWidth="1"/>
    <col min="87" max="91" width="3.42578125" customWidth="1"/>
    <col min="92" max="92" width="3.140625" customWidth="1"/>
    <col min="93" max="94" width="3.7109375" customWidth="1"/>
    <col min="95" max="95" width="4.5703125" customWidth="1"/>
    <col min="96" max="96" width="2.85546875" customWidth="1"/>
    <col min="97" max="97" width="4.140625" customWidth="1"/>
    <col min="98" max="99" width="2.85546875" customWidth="1"/>
    <col min="100" max="101" width="3.85546875" customWidth="1"/>
    <col min="102" max="102" width="2.85546875" customWidth="1"/>
    <col min="103" max="103" width="3.140625" customWidth="1"/>
    <col min="104" max="104" width="3.85546875" customWidth="1"/>
    <col min="105" max="106" width="3.140625" customWidth="1"/>
    <col min="107" max="107" width="2.5703125" customWidth="1"/>
    <col min="108" max="108" width="4.140625" customWidth="1"/>
    <col min="109" max="109" width="3.140625" customWidth="1"/>
    <col min="110" max="112" width="4" customWidth="1"/>
    <col min="113" max="113" width="2.5703125" customWidth="1"/>
    <col min="114" max="114" width="3.28515625" customWidth="1"/>
    <col min="115" max="115" width="3.42578125" customWidth="1"/>
    <col min="116" max="116" width="3" customWidth="1"/>
    <col min="117" max="117" width="4.7109375" customWidth="1"/>
    <col min="118" max="119" width="3.28515625" customWidth="1"/>
    <col min="120" max="120" width="3.42578125" customWidth="1"/>
    <col min="121" max="121" width="0.28515625" customWidth="1"/>
    <col min="122" max="122" width="3.7109375" customWidth="1"/>
    <col min="123" max="124" width="4.42578125" customWidth="1"/>
    <col min="125" max="125" width="5.140625" customWidth="1"/>
    <col min="126" max="126" width="5.85546875" customWidth="1"/>
    <col min="127" max="127" width="7.42578125" customWidth="1"/>
    <col min="128" max="128" width="6.140625" customWidth="1"/>
    <col min="129" max="129" width="5.42578125" customWidth="1"/>
    <col min="130" max="130" width="7" customWidth="1"/>
    <col min="131" max="131" width="25" customWidth="1"/>
  </cols>
  <sheetData>
    <row r="1" spans="1:131" ht="13.5" thickBot="1">
      <c r="AA1" s="32"/>
      <c r="AB1" s="32" t="s">
        <v>36</v>
      </c>
      <c r="AC1" s="32"/>
      <c r="AD1" s="32"/>
      <c r="AE1" s="32"/>
      <c r="AF1" s="32"/>
      <c r="AG1" s="32"/>
      <c r="AH1" s="32"/>
    </row>
    <row r="2" spans="1:131" ht="16.5" customHeight="1" thickBot="1">
      <c r="A2" s="72" t="s">
        <v>0</v>
      </c>
      <c r="B2" s="74" t="s">
        <v>1</v>
      </c>
      <c r="C2" s="76" t="s">
        <v>41</v>
      </c>
      <c r="D2" s="65" t="s">
        <v>42</v>
      </c>
      <c r="E2" s="66"/>
      <c r="F2" s="66"/>
      <c r="G2" s="66"/>
      <c r="H2" s="66"/>
      <c r="I2" s="66"/>
      <c r="J2" s="67"/>
      <c r="K2" s="12"/>
      <c r="L2" s="22"/>
      <c r="M2" s="63" t="s">
        <v>40</v>
      </c>
      <c r="N2" s="76" t="s">
        <v>41</v>
      </c>
      <c r="O2" s="65" t="s">
        <v>43</v>
      </c>
      <c r="P2" s="66"/>
      <c r="Q2" s="66"/>
      <c r="R2" s="66"/>
      <c r="S2" s="66"/>
      <c r="T2" s="66"/>
      <c r="U2" s="67"/>
      <c r="V2" s="12"/>
      <c r="W2" s="22"/>
      <c r="X2" s="63" t="s">
        <v>40</v>
      </c>
      <c r="Y2" s="76" t="s">
        <v>41</v>
      </c>
      <c r="Z2" s="65" t="s">
        <v>2</v>
      </c>
      <c r="AA2" s="66"/>
      <c r="AB2" s="66"/>
      <c r="AC2" s="66"/>
      <c r="AD2" s="66"/>
      <c r="AE2" s="66"/>
      <c r="AF2" s="67"/>
      <c r="AG2" s="12"/>
      <c r="AH2" s="22"/>
      <c r="AI2" s="63" t="s">
        <v>40</v>
      </c>
      <c r="AJ2" s="76" t="s">
        <v>41</v>
      </c>
      <c r="AK2" s="65" t="s">
        <v>3</v>
      </c>
      <c r="AL2" s="66"/>
      <c r="AM2" s="66"/>
      <c r="AN2" s="66"/>
      <c r="AO2" s="66"/>
      <c r="AP2" s="66"/>
      <c r="AQ2" s="67"/>
      <c r="AR2" s="12"/>
      <c r="AS2" s="22"/>
      <c r="AT2" s="63" t="s">
        <v>40</v>
      </c>
      <c r="AU2" s="76" t="s">
        <v>41</v>
      </c>
      <c r="AV2" s="65" t="s">
        <v>4</v>
      </c>
      <c r="AW2" s="66"/>
      <c r="AX2" s="66"/>
      <c r="AY2" s="66"/>
      <c r="AZ2" s="66"/>
      <c r="BA2" s="66"/>
      <c r="BB2" s="67"/>
      <c r="BC2" s="12"/>
      <c r="BD2" s="22"/>
      <c r="BE2" s="63" t="s">
        <v>40</v>
      </c>
      <c r="BF2" s="76" t="s">
        <v>41</v>
      </c>
      <c r="BG2" s="65" t="s">
        <v>5</v>
      </c>
      <c r="BH2" s="66"/>
      <c r="BI2" s="66"/>
      <c r="BJ2" s="66"/>
      <c r="BK2" s="66"/>
      <c r="BL2" s="66"/>
      <c r="BM2" s="67"/>
      <c r="BN2" s="12"/>
      <c r="BO2" s="22"/>
      <c r="BP2" s="63" t="s">
        <v>40</v>
      </c>
      <c r="BQ2" s="76" t="s">
        <v>41</v>
      </c>
      <c r="BR2" s="65" t="s">
        <v>6</v>
      </c>
      <c r="BS2" s="66"/>
      <c r="BT2" s="66"/>
      <c r="BU2" s="66"/>
      <c r="BV2" s="66"/>
      <c r="BW2" s="66"/>
      <c r="BX2" s="67"/>
      <c r="BY2" s="12"/>
      <c r="BZ2" s="22"/>
      <c r="CA2" s="63" t="s">
        <v>40</v>
      </c>
      <c r="CB2" s="76" t="s">
        <v>41</v>
      </c>
      <c r="CC2" s="65" t="s">
        <v>7</v>
      </c>
      <c r="CD2" s="66"/>
      <c r="CE2" s="66"/>
      <c r="CF2" s="66"/>
      <c r="CG2" s="66"/>
      <c r="CH2" s="66"/>
      <c r="CI2" s="67"/>
      <c r="CJ2" s="12"/>
      <c r="CK2" s="22"/>
      <c r="CL2" s="63" t="s">
        <v>40</v>
      </c>
      <c r="CM2" s="76" t="s">
        <v>41</v>
      </c>
      <c r="CN2" s="65" t="s">
        <v>8</v>
      </c>
      <c r="CO2" s="66"/>
      <c r="CP2" s="66"/>
      <c r="CQ2" s="66"/>
      <c r="CR2" s="66"/>
      <c r="CS2" s="66"/>
      <c r="CT2" s="67"/>
      <c r="CU2" s="12"/>
      <c r="CV2" s="22"/>
      <c r="CW2" s="63" t="s">
        <v>40</v>
      </c>
      <c r="CX2" s="76" t="s">
        <v>41</v>
      </c>
      <c r="CY2" s="65" t="s">
        <v>9</v>
      </c>
      <c r="CZ2" s="66"/>
      <c r="DA2" s="66"/>
      <c r="DB2" s="66"/>
      <c r="DC2" s="66"/>
      <c r="DD2" s="66"/>
      <c r="DE2" s="67"/>
      <c r="DF2" s="12"/>
      <c r="DG2" s="22"/>
      <c r="DH2" s="63" t="s">
        <v>40</v>
      </c>
      <c r="DI2" s="76" t="s">
        <v>41</v>
      </c>
      <c r="DJ2" s="65" t="s">
        <v>10</v>
      </c>
      <c r="DK2" s="66"/>
      <c r="DL2" s="66"/>
      <c r="DM2" s="66"/>
      <c r="DN2" s="66"/>
      <c r="DO2" s="66"/>
      <c r="DP2" s="67"/>
      <c r="DQ2" s="1"/>
      <c r="DR2" s="15"/>
      <c r="DS2" s="25"/>
      <c r="DT2" s="63" t="s">
        <v>40</v>
      </c>
      <c r="DU2" s="57" t="s">
        <v>35</v>
      </c>
    </row>
    <row r="3" spans="1:131" ht="54" customHeight="1" thickBot="1">
      <c r="A3" s="73"/>
      <c r="B3" s="75"/>
      <c r="C3" s="77"/>
      <c r="D3" s="2">
        <v>5</v>
      </c>
      <c r="E3" s="2" t="s">
        <v>38</v>
      </c>
      <c r="F3" s="2">
        <v>4</v>
      </c>
      <c r="G3" s="2" t="s">
        <v>38</v>
      </c>
      <c r="H3" s="2">
        <v>3</v>
      </c>
      <c r="I3" s="2" t="s">
        <v>38</v>
      </c>
      <c r="J3" s="2">
        <v>2</v>
      </c>
      <c r="K3" s="2" t="s">
        <v>38</v>
      </c>
      <c r="L3" s="23" t="s">
        <v>39</v>
      </c>
      <c r="M3" s="64"/>
      <c r="N3" s="78"/>
      <c r="O3" s="2">
        <v>5</v>
      </c>
      <c r="P3" s="2" t="s">
        <v>38</v>
      </c>
      <c r="Q3" s="2">
        <v>4</v>
      </c>
      <c r="R3" s="2" t="s">
        <v>38</v>
      </c>
      <c r="S3" s="2">
        <v>3</v>
      </c>
      <c r="T3" s="2" t="s">
        <v>38</v>
      </c>
      <c r="U3" s="2">
        <v>2</v>
      </c>
      <c r="V3" s="2" t="s">
        <v>38</v>
      </c>
      <c r="W3" s="23" t="s">
        <v>39</v>
      </c>
      <c r="X3" s="64"/>
      <c r="Y3" s="78"/>
      <c r="Z3" s="2">
        <v>5</v>
      </c>
      <c r="AA3" s="2" t="s">
        <v>38</v>
      </c>
      <c r="AB3" s="2">
        <v>4</v>
      </c>
      <c r="AC3" s="2" t="s">
        <v>38</v>
      </c>
      <c r="AD3" s="2">
        <v>3</v>
      </c>
      <c r="AE3" s="2" t="s">
        <v>38</v>
      </c>
      <c r="AF3" s="2">
        <v>2</v>
      </c>
      <c r="AG3" s="2" t="s">
        <v>38</v>
      </c>
      <c r="AH3" s="23" t="s">
        <v>39</v>
      </c>
      <c r="AI3" s="64"/>
      <c r="AJ3" s="78"/>
      <c r="AK3" s="2">
        <v>5</v>
      </c>
      <c r="AL3" s="2" t="s">
        <v>38</v>
      </c>
      <c r="AM3" s="2">
        <v>4</v>
      </c>
      <c r="AN3" s="2" t="s">
        <v>38</v>
      </c>
      <c r="AO3" s="2">
        <v>3</v>
      </c>
      <c r="AP3" s="2" t="s">
        <v>38</v>
      </c>
      <c r="AQ3" s="2">
        <v>2</v>
      </c>
      <c r="AR3" s="2" t="s">
        <v>38</v>
      </c>
      <c r="AS3" s="23" t="s">
        <v>39</v>
      </c>
      <c r="AT3" s="64"/>
      <c r="AU3" s="78"/>
      <c r="AV3" s="2">
        <v>5</v>
      </c>
      <c r="AW3" s="19" t="s">
        <v>38</v>
      </c>
      <c r="AX3" s="2">
        <v>4</v>
      </c>
      <c r="AY3" s="19" t="s">
        <v>38</v>
      </c>
      <c r="AZ3" s="2">
        <v>3</v>
      </c>
      <c r="BA3" s="19" t="s">
        <v>38</v>
      </c>
      <c r="BB3" s="2">
        <v>2</v>
      </c>
      <c r="BC3" s="19" t="s">
        <v>38</v>
      </c>
      <c r="BD3" s="23" t="s">
        <v>39</v>
      </c>
      <c r="BE3" s="64"/>
      <c r="BF3" s="78"/>
      <c r="BG3" s="2">
        <v>5</v>
      </c>
      <c r="BH3" s="19" t="s">
        <v>38</v>
      </c>
      <c r="BI3" s="2">
        <v>4</v>
      </c>
      <c r="BJ3" s="19" t="s">
        <v>38</v>
      </c>
      <c r="BK3" s="2">
        <v>3</v>
      </c>
      <c r="BL3" s="19" t="s">
        <v>38</v>
      </c>
      <c r="BM3" s="2">
        <v>2</v>
      </c>
      <c r="BN3" s="19" t="s">
        <v>38</v>
      </c>
      <c r="BO3" s="23" t="s">
        <v>39</v>
      </c>
      <c r="BP3" s="64"/>
      <c r="BQ3" s="78"/>
      <c r="BR3" s="2">
        <v>5</v>
      </c>
      <c r="BS3" s="19" t="s">
        <v>38</v>
      </c>
      <c r="BT3" s="2">
        <v>4</v>
      </c>
      <c r="BU3" s="19" t="s">
        <v>38</v>
      </c>
      <c r="BV3" s="2">
        <v>3</v>
      </c>
      <c r="BW3" s="19" t="s">
        <v>38</v>
      </c>
      <c r="BX3" s="2">
        <v>2</v>
      </c>
      <c r="BY3" s="19" t="s">
        <v>38</v>
      </c>
      <c r="BZ3" s="23" t="s">
        <v>39</v>
      </c>
      <c r="CA3" s="64"/>
      <c r="CB3" s="78"/>
      <c r="CC3" s="2">
        <v>5</v>
      </c>
      <c r="CD3" s="19" t="s">
        <v>38</v>
      </c>
      <c r="CE3" s="2">
        <v>4</v>
      </c>
      <c r="CF3" s="19" t="s">
        <v>38</v>
      </c>
      <c r="CG3" s="2">
        <v>3</v>
      </c>
      <c r="CH3" s="19" t="s">
        <v>38</v>
      </c>
      <c r="CI3" s="2">
        <v>2</v>
      </c>
      <c r="CJ3" s="19" t="s">
        <v>38</v>
      </c>
      <c r="CK3" s="23" t="s">
        <v>39</v>
      </c>
      <c r="CL3" s="64"/>
      <c r="CM3" s="78"/>
      <c r="CN3" s="2">
        <v>5</v>
      </c>
      <c r="CO3" s="19" t="s">
        <v>38</v>
      </c>
      <c r="CP3" s="2">
        <v>4</v>
      </c>
      <c r="CQ3" s="19" t="s">
        <v>38</v>
      </c>
      <c r="CR3" s="2">
        <v>3</v>
      </c>
      <c r="CS3" s="19" t="s">
        <v>38</v>
      </c>
      <c r="CT3" s="2">
        <v>2</v>
      </c>
      <c r="CU3" s="19" t="s">
        <v>38</v>
      </c>
      <c r="CV3" s="23" t="s">
        <v>39</v>
      </c>
      <c r="CW3" s="64"/>
      <c r="CX3" s="78"/>
      <c r="CY3" s="2">
        <v>5</v>
      </c>
      <c r="CZ3" s="19" t="s">
        <v>38</v>
      </c>
      <c r="DA3" s="2">
        <v>4</v>
      </c>
      <c r="DB3" s="19" t="s">
        <v>38</v>
      </c>
      <c r="DC3" s="2">
        <v>3</v>
      </c>
      <c r="DD3" s="2" t="s">
        <v>38</v>
      </c>
      <c r="DE3" s="2">
        <v>2</v>
      </c>
      <c r="DF3" s="2" t="s">
        <v>38</v>
      </c>
      <c r="DG3" s="23" t="s">
        <v>39</v>
      </c>
      <c r="DH3" s="64"/>
      <c r="DI3" s="78"/>
      <c r="DJ3" s="2">
        <v>5</v>
      </c>
      <c r="DK3" s="2" t="s">
        <v>38</v>
      </c>
      <c r="DL3" s="2">
        <v>4</v>
      </c>
      <c r="DM3" s="2" t="s">
        <v>38</v>
      </c>
      <c r="DN3" s="2">
        <v>3</v>
      </c>
      <c r="DO3" s="13" t="s">
        <v>38</v>
      </c>
      <c r="DP3" s="61">
        <v>2</v>
      </c>
      <c r="DQ3" s="62"/>
      <c r="DR3" s="16" t="s">
        <v>38</v>
      </c>
      <c r="DS3" s="28" t="s">
        <v>39</v>
      </c>
      <c r="DT3" s="64"/>
      <c r="DU3" s="58"/>
      <c r="DV3" s="53" t="s">
        <v>46</v>
      </c>
      <c r="DW3" s="53" t="s">
        <v>47</v>
      </c>
      <c r="DX3" s="53" t="s">
        <v>38</v>
      </c>
      <c r="DY3" s="54" t="s">
        <v>48</v>
      </c>
      <c r="DZ3" s="54" t="s">
        <v>49</v>
      </c>
      <c r="EA3" s="18"/>
    </row>
    <row r="4" spans="1:131" ht="13.5" thickBot="1">
      <c r="A4" s="3">
        <v>1</v>
      </c>
      <c r="B4" s="2" t="s">
        <v>11</v>
      </c>
      <c r="C4" s="9">
        <v>36</v>
      </c>
      <c r="D4" s="2">
        <v>2</v>
      </c>
      <c r="E4" s="19">
        <f>D4*100/C4</f>
        <v>5.5555555555555554</v>
      </c>
      <c r="F4" s="2">
        <v>16</v>
      </c>
      <c r="G4" s="19">
        <f>F4*100/C4</f>
        <v>44.444444444444443</v>
      </c>
      <c r="H4" s="2">
        <v>10</v>
      </c>
      <c r="I4" s="19">
        <f>H4*100/C4</f>
        <v>27.777777777777779</v>
      </c>
      <c r="J4" s="2">
        <v>8</v>
      </c>
      <c r="K4" s="19">
        <f>J4*100/C4</f>
        <v>22.222222222222221</v>
      </c>
      <c r="L4" s="24">
        <f>(D4+F4)*100/C4</f>
        <v>50</v>
      </c>
      <c r="M4" s="21">
        <f>(C4-J4)*100/C4</f>
        <v>77.777777777777771</v>
      </c>
      <c r="N4" s="9">
        <v>36</v>
      </c>
      <c r="O4" s="2">
        <v>4</v>
      </c>
      <c r="P4" s="19">
        <f>O4*100/N4</f>
        <v>11.111111111111111</v>
      </c>
      <c r="Q4" s="2">
        <v>19</v>
      </c>
      <c r="R4" s="19">
        <f>Q4*100/N4</f>
        <v>52.777777777777779</v>
      </c>
      <c r="S4" s="2">
        <v>10</v>
      </c>
      <c r="T4" s="19">
        <f>S4*100/N4</f>
        <v>27.777777777777779</v>
      </c>
      <c r="U4" s="2">
        <v>3</v>
      </c>
      <c r="V4" s="19">
        <f>U4*100/N4</f>
        <v>8.3333333333333339</v>
      </c>
      <c r="W4" s="24">
        <f>(O4+Q4)*100/N4</f>
        <v>63.888888888888886</v>
      </c>
      <c r="X4" s="21">
        <f>(N4-U4)*100/N4</f>
        <v>91.666666666666671</v>
      </c>
      <c r="Y4" s="9">
        <v>11</v>
      </c>
      <c r="Z4" s="2">
        <v>3</v>
      </c>
      <c r="AA4" s="19">
        <f>Z4*100/Y4</f>
        <v>27.272727272727273</v>
      </c>
      <c r="AB4" s="2">
        <v>7</v>
      </c>
      <c r="AC4" s="19">
        <f>AB4*100/Y4</f>
        <v>63.636363636363633</v>
      </c>
      <c r="AD4" s="2">
        <v>1</v>
      </c>
      <c r="AE4" s="19">
        <f>AD4*100/Y4</f>
        <v>9.0909090909090917</v>
      </c>
      <c r="AF4" s="2">
        <v>0</v>
      </c>
      <c r="AG4" s="19">
        <f>AF4*100/Y4</f>
        <v>0</v>
      </c>
      <c r="AH4" s="24">
        <f>(Z4+AB4)*100/Y4</f>
        <v>90.909090909090907</v>
      </c>
      <c r="AI4" s="21">
        <f>(Y4-AF4)*100/Y4</f>
        <v>100</v>
      </c>
      <c r="AJ4" s="9">
        <v>7</v>
      </c>
      <c r="AK4" s="2">
        <v>1</v>
      </c>
      <c r="AL4" s="19">
        <f>AK4*100/AJ4</f>
        <v>14.285714285714286</v>
      </c>
      <c r="AM4" s="2">
        <v>2</v>
      </c>
      <c r="AN4" s="19">
        <f>AM4*100/AJ4</f>
        <v>28.571428571428573</v>
      </c>
      <c r="AO4" s="2">
        <v>2</v>
      </c>
      <c r="AP4" s="19">
        <f>AO4*100/AJ4</f>
        <v>28.571428571428573</v>
      </c>
      <c r="AQ4" s="2">
        <v>2</v>
      </c>
      <c r="AR4" s="19">
        <f>AQ4*100/AJ4</f>
        <v>28.571428571428573</v>
      </c>
      <c r="AS4" s="24">
        <f>(AK4+AM4)*100/AJ4</f>
        <v>42.857142857142854</v>
      </c>
      <c r="AT4" s="21">
        <f>(AJ4-AQ4)*100/AJ4</f>
        <v>71.428571428571431</v>
      </c>
      <c r="AU4" s="9">
        <v>17</v>
      </c>
      <c r="AV4" s="2">
        <v>0</v>
      </c>
      <c r="AW4" s="19">
        <f>AV4*100/AU4</f>
        <v>0</v>
      </c>
      <c r="AX4" s="2">
        <v>4</v>
      </c>
      <c r="AY4" s="19">
        <f>AX4*100/AU4</f>
        <v>23.529411764705884</v>
      </c>
      <c r="AZ4" s="2">
        <v>10</v>
      </c>
      <c r="BA4" s="19">
        <f>AZ4*100/AU4</f>
        <v>58.823529411764703</v>
      </c>
      <c r="BB4" s="2">
        <v>3</v>
      </c>
      <c r="BC4" s="19">
        <f>BB4*100/AU4</f>
        <v>17.647058823529413</v>
      </c>
      <c r="BD4" s="24">
        <f>(AV4+AX4)*100/AU4</f>
        <v>23.529411764705884</v>
      </c>
      <c r="BE4" s="21">
        <f>(AU4-BB4)*100/AU4</f>
        <v>82.352941176470594</v>
      </c>
      <c r="BF4" s="9"/>
      <c r="BG4" s="2"/>
      <c r="BH4" s="19" t="e">
        <f>BG4*100/BF4</f>
        <v>#DIV/0!</v>
      </c>
      <c r="BI4" s="2"/>
      <c r="BJ4" s="19" t="e">
        <f>BI4*100/BF4</f>
        <v>#DIV/0!</v>
      </c>
      <c r="BK4" s="2"/>
      <c r="BL4" s="19" t="e">
        <f>BK4*100/BF4</f>
        <v>#DIV/0!</v>
      </c>
      <c r="BM4" s="2"/>
      <c r="BN4" s="19" t="e">
        <f>BM4*100/BF4</f>
        <v>#DIV/0!</v>
      </c>
      <c r="BO4" s="24" t="e">
        <f>(BG4+BI4)*100/BF4</f>
        <v>#DIV/0!</v>
      </c>
      <c r="BP4" s="21" t="e">
        <f>(BF4-BM4)*100/BF4</f>
        <v>#DIV/0!</v>
      </c>
      <c r="BQ4" s="9">
        <v>21</v>
      </c>
      <c r="BR4" s="2">
        <v>0</v>
      </c>
      <c r="BS4" s="19">
        <f>BR4*100/BQ4</f>
        <v>0</v>
      </c>
      <c r="BT4" s="2">
        <v>1</v>
      </c>
      <c r="BU4" s="19">
        <f>BT4*100/BQ4</f>
        <v>4.7619047619047619</v>
      </c>
      <c r="BV4" s="2">
        <v>19</v>
      </c>
      <c r="BW4" s="19">
        <f>BV4*100/BQ4</f>
        <v>90.476190476190482</v>
      </c>
      <c r="BX4" s="2">
        <v>1</v>
      </c>
      <c r="BY4" s="19">
        <f>BX4*100/BQ4</f>
        <v>4.7619047619047619</v>
      </c>
      <c r="BZ4" s="24">
        <f>(BR4+BT4)*100/BQ4</f>
        <v>4.7619047619047619</v>
      </c>
      <c r="CA4" s="21">
        <f>(BQ4-BX4)*100/BQ4</f>
        <v>95.238095238095241</v>
      </c>
      <c r="CB4" s="9">
        <v>2</v>
      </c>
      <c r="CC4" s="2"/>
      <c r="CD4" s="19">
        <f>CC4*100/CB4</f>
        <v>0</v>
      </c>
      <c r="CE4" s="2"/>
      <c r="CF4" s="19">
        <f>CE4*100/CB4</f>
        <v>0</v>
      </c>
      <c r="CG4" s="2">
        <v>2</v>
      </c>
      <c r="CH4" s="19">
        <f>CG4*100/CB4</f>
        <v>100</v>
      </c>
      <c r="CI4" s="2"/>
      <c r="CJ4" s="19">
        <f>CI4*100/CB4</f>
        <v>0</v>
      </c>
      <c r="CK4" s="24">
        <f>(CC4+CE4)*100/CB4</f>
        <v>0</v>
      </c>
      <c r="CL4" s="21">
        <f>(CB4-CI4)*100/CB4</f>
        <v>100</v>
      </c>
      <c r="CM4" s="9">
        <v>3</v>
      </c>
      <c r="CN4" s="2"/>
      <c r="CO4" s="19">
        <f>CN4*100/CM4</f>
        <v>0</v>
      </c>
      <c r="CP4" s="2">
        <v>1</v>
      </c>
      <c r="CQ4" s="19">
        <f>CP4*100/CM4</f>
        <v>33.333333333333336</v>
      </c>
      <c r="CR4" s="2">
        <v>1</v>
      </c>
      <c r="CS4" s="19">
        <f>CR4*100/CM4</f>
        <v>33.333333333333336</v>
      </c>
      <c r="CT4" s="2"/>
      <c r="CU4" s="19">
        <f>CT4*100/CM4</f>
        <v>0</v>
      </c>
      <c r="CV4" s="24">
        <f>(CN4+CP4)*100/CM4</f>
        <v>33.333333333333336</v>
      </c>
      <c r="CW4" s="21">
        <f>(CM4-CT4)*100/CM4</f>
        <v>100</v>
      </c>
      <c r="CX4" s="9">
        <v>7</v>
      </c>
      <c r="CY4" s="2"/>
      <c r="CZ4" s="19">
        <f>CY4*100/CX4</f>
        <v>0</v>
      </c>
      <c r="DA4" s="2"/>
      <c r="DB4" s="19">
        <f>DA4*100/CX4</f>
        <v>0</v>
      </c>
      <c r="DC4" s="2">
        <v>6</v>
      </c>
      <c r="DD4" s="2">
        <f>DC4*100/CX4</f>
        <v>85.714285714285708</v>
      </c>
      <c r="DE4" s="2">
        <v>1</v>
      </c>
      <c r="DF4" s="2">
        <f>DE4*100/DE4</f>
        <v>100</v>
      </c>
      <c r="DG4" s="24">
        <f>(CY4+DA4)*100/CX4</f>
        <v>0</v>
      </c>
      <c r="DH4" s="21">
        <f>(CX4-DE4)*100/CX4</f>
        <v>85.714285714285708</v>
      </c>
      <c r="DI4" s="9"/>
      <c r="DJ4" s="2"/>
      <c r="DK4" s="2" t="e">
        <f>DJ4*100/DI4</f>
        <v>#DIV/0!</v>
      </c>
      <c r="DL4" s="2"/>
      <c r="DM4" s="2" t="e">
        <f>DL4*100/DI4</f>
        <v>#DIV/0!</v>
      </c>
      <c r="DN4" s="2"/>
      <c r="DO4" s="13" t="e">
        <f>DN4*100/DI4</f>
        <v>#DIV/0!</v>
      </c>
      <c r="DP4" s="59"/>
      <c r="DQ4" s="60"/>
      <c r="DR4" s="17" t="e">
        <f>DP4*100/DI4</f>
        <v>#DIV/0!</v>
      </c>
      <c r="DS4" s="29" t="e">
        <f>(DJ4+DL4)*100/DI4</f>
        <v>#DIV/0!</v>
      </c>
      <c r="DT4" s="30" t="e">
        <f>(DJ4+DL4+DN4)*100/DI4</f>
        <v>#DIV/0!</v>
      </c>
      <c r="DU4" s="26"/>
      <c r="DV4" s="18">
        <f>C4+N4+Y4+AJ4+AU4+BF4+BQ4+CB4+CM4+CX4+DI4</f>
        <v>140</v>
      </c>
      <c r="DW4" s="18">
        <f>J4+U4+AF4+AQ4+BB4+BM4+BX4+CI4+CT4+DE4+DP4</f>
        <v>18</v>
      </c>
      <c r="DX4" s="18">
        <f>DW4*100/DV4</f>
        <v>12.857142857142858</v>
      </c>
      <c r="DY4" s="18">
        <f>D4+F4+O4+Q4+Z4+AB4+AK4+AM4+AV4+AX4+BG4+BI4+BR4+BT4+CC4+CE4+CN4+CP4+CY4+DA4+DJ4+DL4</f>
        <v>60</v>
      </c>
      <c r="DZ4" s="18">
        <f>DY4*100/DV4</f>
        <v>42.857142857142854</v>
      </c>
      <c r="EA4" s="55" t="s">
        <v>11</v>
      </c>
    </row>
    <row r="5" spans="1:131" ht="13.5" thickBot="1">
      <c r="A5" s="3">
        <v>2</v>
      </c>
      <c r="B5" s="2" t="s">
        <v>12</v>
      </c>
      <c r="C5" s="9">
        <v>9</v>
      </c>
      <c r="D5" s="2">
        <v>0</v>
      </c>
      <c r="E5" s="19">
        <f t="shared" ref="E5:E29" si="0">D5*100/C5</f>
        <v>0</v>
      </c>
      <c r="F5" s="2">
        <v>3</v>
      </c>
      <c r="G5" s="19">
        <f t="shared" ref="G5:G29" si="1">F5*100/C5</f>
        <v>33.333333333333336</v>
      </c>
      <c r="H5" s="2">
        <v>1</v>
      </c>
      <c r="I5" s="19">
        <f t="shared" ref="I5:I29" si="2">H5*100/C5</f>
        <v>11.111111111111111</v>
      </c>
      <c r="J5" s="2">
        <v>5</v>
      </c>
      <c r="K5" s="19">
        <f t="shared" ref="K5:K13" si="3">J5*100/C5</f>
        <v>55.555555555555557</v>
      </c>
      <c r="L5" s="24">
        <f t="shared" ref="L5:L29" si="4">(D5+F5)*100/C5</f>
        <v>33.333333333333336</v>
      </c>
      <c r="M5" s="21">
        <f t="shared" ref="M5:M29" si="5">(C5-J5)*100/C5</f>
        <v>44.444444444444443</v>
      </c>
      <c r="N5" s="9">
        <v>9</v>
      </c>
      <c r="O5" s="2">
        <v>0</v>
      </c>
      <c r="P5" s="19">
        <f t="shared" ref="P5:P17" si="6">O5*100/N5</f>
        <v>0</v>
      </c>
      <c r="Q5" s="2">
        <v>7</v>
      </c>
      <c r="R5" s="19">
        <f t="shared" ref="R5:R28" si="7">Q5*100/N5</f>
        <v>77.777777777777771</v>
      </c>
      <c r="S5" s="2">
        <v>2</v>
      </c>
      <c r="T5" s="19">
        <f t="shared" ref="T5:T29" si="8">S5*100/N5</f>
        <v>22.222222222222221</v>
      </c>
      <c r="U5" s="2">
        <v>0</v>
      </c>
      <c r="V5" s="19">
        <f t="shared" ref="V5:V28" si="9">U5*100/N5</f>
        <v>0</v>
      </c>
      <c r="W5" s="24">
        <f t="shared" ref="W5:W29" si="10">(O5+Q5)*100/N5</f>
        <v>77.777777777777771</v>
      </c>
      <c r="X5" s="21">
        <f t="shared" ref="X5:X29" si="11">(N5-U5)*100/N5</f>
        <v>100</v>
      </c>
      <c r="Y5" s="9">
        <v>5</v>
      </c>
      <c r="Z5" s="2">
        <v>0</v>
      </c>
      <c r="AA5" s="19">
        <f t="shared" ref="AA5:AA29" si="12">Z5*100/Y5</f>
        <v>0</v>
      </c>
      <c r="AB5" s="2">
        <v>4</v>
      </c>
      <c r="AC5" s="19">
        <f t="shared" ref="AC5:AC29" si="13">AB5*100/Y5</f>
        <v>80</v>
      </c>
      <c r="AD5" s="2">
        <v>1</v>
      </c>
      <c r="AE5" s="19">
        <f t="shared" ref="AE5:AE29" si="14">AD5*100/Y5</f>
        <v>20</v>
      </c>
      <c r="AF5" s="2">
        <v>0</v>
      </c>
      <c r="AG5" s="19">
        <f t="shared" ref="AG5:AG29" si="15">AF5*100/Y5</f>
        <v>0</v>
      </c>
      <c r="AH5" s="24">
        <f t="shared" ref="AH5:AH29" si="16">(Z5+AB5)*100/Y5</f>
        <v>80</v>
      </c>
      <c r="AI5" s="21">
        <f t="shared" ref="AI5:AI29" si="17">(Y5-AF5)*100/Y5</f>
        <v>100</v>
      </c>
      <c r="AJ5" s="9"/>
      <c r="AK5" s="2"/>
      <c r="AL5" s="19" t="e">
        <f t="shared" ref="AL5:AL29" si="18">AK5*100/AJ5</f>
        <v>#DIV/0!</v>
      </c>
      <c r="AM5" s="2"/>
      <c r="AN5" s="19" t="e">
        <f t="shared" ref="AN5:AN29" si="19">AM5*100/AJ5</f>
        <v>#DIV/0!</v>
      </c>
      <c r="AO5" s="2"/>
      <c r="AP5" s="19" t="e">
        <f t="shared" ref="AP5:AP29" si="20">AO5*100/AJ5</f>
        <v>#DIV/0!</v>
      </c>
      <c r="AQ5" s="2"/>
      <c r="AR5" s="19" t="e">
        <f t="shared" ref="AR5:AR29" si="21">AQ5*100/AJ5</f>
        <v>#DIV/0!</v>
      </c>
      <c r="AS5" s="24" t="e">
        <f t="shared" ref="AS5:AS29" si="22">(AK5+AM5)*100/AJ5</f>
        <v>#DIV/0!</v>
      </c>
      <c r="AT5" s="21" t="e">
        <f t="shared" ref="AT5:AT29" si="23">(AJ5-AQ5)*100/AJ5</f>
        <v>#DIV/0!</v>
      </c>
      <c r="AU5" s="9">
        <v>9</v>
      </c>
      <c r="AV5" s="2">
        <v>0</v>
      </c>
      <c r="AW5" s="19">
        <f t="shared" ref="AW5:AW29" si="24">AV5*100/AU5</f>
        <v>0</v>
      </c>
      <c r="AX5" s="2">
        <v>4</v>
      </c>
      <c r="AY5" s="19">
        <f t="shared" ref="AY5:AY28" si="25">AX5*100/AU5</f>
        <v>44.444444444444443</v>
      </c>
      <c r="AZ5" s="2">
        <v>5</v>
      </c>
      <c r="BA5" s="19">
        <f t="shared" ref="BA5:BA28" si="26">AZ5*100/AU5</f>
        <v>55.555555555555557</v>
      </c>
      <c r="BB5" s="2">
        <v>0</v>
      </c>
      <c r="BC5" s="19">
        <f t="shared" ref="BC5:BC29" si="27">BB5*100/AU5</f>
        <v>0</v>
      </c>
      <c r="BD5" s="24"/>
      <c r="BE5" s="21">
        <f t="shared" ref="BE5:BE29" si="28">(AU5-BB5)*100/AU5</f>
        <v>100</v>
      </c>
      <c r="BF5" s="9"/>
      <c r="BG5" s="2"/>
      <c r="BH5" s="19" t="e">
        <f t="shared" ref="BH5:BH29" si="29">BG5*100/BF5</f>
        <v>#DIV/0!</v>
      </c>
      <c r="BI5" s="2"/>
      <c r="BJ5" s="19" t="e">
        <f t="shared" ref="BJ5:BJ29" si="30">BI5*100/BF5</f>
        <v>#DIV/0!</v>
      </c>
      <c r="BK5" s="2"/>
      <c r="BL5" s="19" t="e">
        <f t="shared" ref="BL5:BL29" si="31">BK5*100/BF5</f>
        <v>#DIV/0!</v>
      </c>
      <c r="BM5" s="2"/>
      <c r="BN5" s="19" t="e">
        <f t="shared" ref="BN5:BN29" si="32">BM5*100/BF5</f>
        <v>#DIV/0!</v>
      </c>
      <c r="BO5" s="24" t="e">
        <f t="shared" ref="BO5:BO29" si="33">(BG5+BI5)*100/BF5</f>
        <v>#DIV/0!</v>
      </c>
      <c r="BP5" s="21" t="e">
        <f t="shared" ref="BP5:BP29" si="34">(BF5-BM5)*100/BF5</f>
        <v>#DIV/0!</v>
      </c>
      <c r="BQ5" s="9">
        <v>0</v>
      </c>
      <c r="BR5" s="2"/>
      <c r="BS5" s="19" t="e">
        <f t="shared" ref="BS5:BS29" si="35">BR5*100/BQ5</f>
        <v>#DIV/0!</v>
      </c>
      <c r="BT5" s="2"/>
      <c r="BU5" s="19" t="e">
        <f t="shared" ref="BU5:BU29" si="36">BT5*100/BQ5</f>
        <v>#DIV/0!</v>
      </c>
      <c r="BV5" s="2"/>
      <c r="BW5" s="19" t="e">
        <f t="shared" ref="BW5:BW29" si="37">BV5*100/BQ5</f>
        <v>#DIV/0!</v>
      </c>
      <c r="BX5" s="2"/>
      <c r="BY5" s="19" t="e">
        <f t="shared" ref="BY5:BY29" si="38">BX5*100/BQ5</f>
        <v>#DIV/0!</v>
      </c>
      <c r="BZ5" s="24" t="e">
        <f t="shared" ref="BZ5:BZ29" si="39">(BR5+BT5)*100/BQ5</f>
        <v>#DIV/0!</v>
      </c>
      <c r="CA5" s="21" t="e">
        <f t="shared" ref="CA5:CA29" si="40">(BQ5-BX5)*100/BQ5</f>
        <v>#DIV/0!</v>
      </c>
      <c r="CB5" s="9"/>
      <c r="CC5" s="2"/>
      <c r="CD5" s="19" t="e">
        <f t="shared" ref="CD5:CD29" si="41">CC5*100/CB5</f>
        <v>#DIV/0!</v>
      </c>
      <c r="CE5" s="2"/>
      <c r="CF5" s="19" t="e">
        <f t="shared" ref="CF5:CF29" si="42">CE5*100/CB5</f>
        <v>#DIV/0!</v>
      </c>
      <c r="CG5" s="2"/>
      <c r="CH5" s="19" t="e">
        <f t="shared" ref="CH5:CH29" si="43">CG5*100/CB5</f>
        <v>#DIV/0!</v>
      </c>
      <c r="CI5" s="2"/>
      <c r="CJ5" s="19" t="e">
        <f t="shared" ref="CJ5:CJ29" si="44">CI5*100/CB5</f>
        <v>#DIV/0!</v>
      </c>
      <c r="CK5" s="24" t="e">
        <f t="shared" ref="CK5:CK29" si="45">(CC5+CE5)*100/CB5</f>
        <v>#DIV/0!</v>
      </c>
      <c r="CL5" s="21" t="e">
        <f t="shared" ref="CL5:CL29" si="46">(CB5-CI5)*100/CB5</f>
        <v>#DIV/0!</v>
      </c>
      <c r="CM5" s="9">
        <v>3</v>
      </c>
      <c r="CN5" s="2"/>
      <c r="CO5" s="19" t="b">
        <f>CM71=CN5*100/CM5</f>
        <v>1</v>
      </c>
      <c r="CP5" s="2"/>
      <c r="CQ5" s="19">
        <f t="shared" ref="CQ5:CQ29" si="47">CP5*100/CM5</f>
        <v>0</v>
      </c>
      <c r="CR5" s="2"/>
      <c r="CS5" s="19">
        <f t="shared" ref="CS5:CS29" si="48">CR5*100/CM5</f>
        <v>0</v>
      </c>
      <c r="CT5" s="2"/>
      <c r="CU5" s="19">
        <f t="shared" ref="CU5:CU29" si="49">CT5*100/CM5</f>
        <v>0</v>
      </c>
      <c r="CV5" s="24">
        <f t="shared" ref="CV5:CV29" si="50">(CN5+CP5)*100/CM5</f>
        <v>0</v>
      </c>
      <c r="CW5" s="21">
        <f t="shared" ref="CW5:CW29" si="51">(CM5-CT5)*100/CM5</f>
        <v>100</v>
      </c>
      <c r="CX5" s="9">
        <v>1</v>
      </c>
      <c r="CY5" s="2"/>
      <c r="CZ5" s="19">
        <f t="shared" ref="CZ5:CZ29" si="52">CY5*100/CX5</f>
        <v>0</v>
      </c>
      <c r="DA5" s="2"/>
      <c r="DB5" s="19">
        <f t="shared" ref="DB5:DB29" si="53">DA5*100/CX5</f>
        <v>0</v>
      </c>
      <c r="DC5" s="2">
        <v>1</v>
      </c>
      <c r="DD5" s="2">
        <f t="shared" ref="DD5:DD29" si="54">DC5*100/CX5</f>
        <v>100</v>
      </c>
      <c r="DE5" s="2"/>
      <c r="DF5" s="2" t="e">
        <f t="shared" ref="DF5:DF29" si="55">DE5*100/DE5</f>
        <v>#DIV/0!</v>
      </c>
      <c r="DG5" s="24">
        <f t="shared" ref="DG5:DG29" si="56">(CY5+DA5)*100/CX5</f>
        <v>0</v>
      </c>
      <c r="DH5" s="21">
        <f t="shared" ref="DH5:DH29" si="57">(CX5-DE5)*100/CX5</f>
        <v>100</v>
      </c>
      <c r="DI5" s="9"/>
      <c r="DJ5" s="2"/>
      <c r="DK5" s="2" t="e">
        <f t="shared" ref="DK5:DK29" si="58">DJ5*100/DI5</f>
        <v>#DIV/0!</v>
      </c>
      <c r="DL5" s="2"/>
      <c r="DM5" s="2" t="e">
        <f t="shared" ref="DM5:DM29" si="59">DL5*100/DI5</f>
        <v>#DIV/0!</v>
      </c>
      <c r="DN5" s="2"/>
      <c r="DO5" s="13" t="e">
        <f t="shared" ref="DO5:DO29" si="60">DN5*100/DI5</f>
        <v>#DIV/0!</v>
      </c>
      <c r="DP5" s="59"/>
      <c r="DQ5" s="60"/>
      <c r="DR5" s="17" t="e">
        <f t="shared" ref="DR5:DR29" si="61">DP5*100/DI5</f>
        <v>#DIV/0!</v>
      </c>
      <c r="DS5" s="29" t="e">
        <f t="shared" ref="DS5:DS29" si="62">(DJ5+DL5)*100/DI5</f>
        <v>#DIV/0!</v>
      </c>
      <c r="DT5" s="30" t="e">
        <f t="shared" ref="DT5:DT29" si="63">(DJ5+DL5+DN5)*100/DI5</f>
        <v>#DIV/0!</v>
      </c>
      <c r="DU5" s="26"/>
      <c r="DV5" s="18">
        <f t="shared" ref="DV5:DV29" si="64">C5+N5+Y5+AJ5+AU5+BF5+BQ5+CB5+CM5+CX5+DI5</f>
        <v>36</v>
      </c>
      <c r="DW5" s="18">
        <f t="shared" ref="DW5:DW29" si="65">J5+U5+AF5+AQ5+BB5+BM5+BX5+CI5+CT5+DE5+DP5</f>
        <v>5</v>
      </c>
      <c r="DX5" s="18">
        <f t="shared" ref="DX5:DX29" si="66">DW5*100/DV5</f>
        <v>13.888888888888889</v>
      </c>
      <c r="DY5" s="18">
        <f t="shared" ref="DY5:DY29" si="67">D5+F5+O5+Q5+Z5+AB5+AK5+AM5+AV5+AX5+BG5+BI5+BR5+BT5+CC5+CE5+CN5+CP5+CY5+DA5+DJ5+DL5</f>
        <v>18</v>
      </c>
      <c r="DZ5" s="18">
        <f t="shared" ref="DZ5:DZ29" si="68">DY5*100/DV5</f>
        <v>50</v>
      </c>
      <c r="EA5" s="55" t="s">
        <v>12</v>
      </c>
    </row>
    <row r="6" spans="1:131" ht="13.5" thickBot="1">
      <c r="A6" s="3">
        <v>3</v>
      </c>
      <c r="B6" s="2" t="s">
        <v>13</v>
      </c>
      <c r="C6" s="9">
        <v>4</v>
      </c>
      <c r="D6" s="2">
        <v>0</v>
      </c>
      <c r="E6" s="19">
        <f t="shared" si="0"/>
        <v>0</v>
      </c>
      <c r="F6" s="2">
        <v>1</v>
      </c>
      <c r="G6" s="19">
        <f t="shared" si="1"/>
        <v>25</v>
      </c>
      <c r="H6" s="2">
        <v>2</v>
      </c>
      <c r="I6" s="19">
        <f t="shared" si="2"/>
        <v>50</v>
      </c>
      <c r="J6" s="2">
        <v>1</v>
      </c>
      <c r="K6" s="19">
        <f t="shared" si="3"/>
        <v>25</v>
      </c>
      <c r="L6" s="24">
        <f t="shared" si="4"/>
        <v>25</v>
      </c>
      <c r="M6" s="21">
        <f t="shared" si="5"/>
        <v>75</v>
      </c>
      <c r="N6" s="9">
        <v>4</v>
      </c>
      <c r="O6" s="2">
        <v>0</v>
      </c>
      <c r="P6" s="19">
        <f t="shared" si="6"/>
        <v>0</v>
      </c>
      <c r="Q6" s="2">
        <v>2</v>
      </c>
      <c r="R6" s="19">
        <f t="shared" si="7"/>
        <v>50</v>
      </c>
      <c r="S6" s="2">
        <v>2</v>
      </c>
      <c r="T6" s="19">
        <f t="shared" si="8"/>
        <v>50</v>
      </c>
      <c r="U6" s="2">
        <v>0</v>
      </c>
      <c r="V6" s="19">
        <f t="shared" si="9"/>
        <v>0</v>
      </c>
      <c r="W6" s="24">
        <f t="shared" si="10"/>
        <v>50</v>
      </c>
      <c r="X6" s="21">
        <f t="shared" si="11"/>
        <v>100</v>
      </c>
      <c r="Y6" s="9"/>
      <c r="Z6" s="2"/>
      <c r="AA6" s="19" t="e">
        <f t="shared" si="12"/>
        <v>#DIV/0!</v>
      </c>
      <c r="AB6" s="2"/>
      <c r="AC6" s="19" t="e">
        <f t="shared" si="13"/>
        <v>#DIV/0!</v>
      </c>
      <c r="AD6" s="2"/>
      <c r="AE6" s="19" t="e">
        <f t="shared" si="14"/>
        <v>#DIV/0!</v>
      </c>
      <c r="AF6" s="2"/>
      <c r="AG6" s="19" t="e">
        <f t="shared" si="15"/>
        <v>#DIV/0!</v>
      </c>
      <c r="AH6" s="24" t="e">
        <f t="shared" si="16"/>
        <v>#DIV/0!</v>
      </c>
      <c r="AI6" s="21" t="e">
        <f t="shared" si="17"/>
        <v>#DIV/0!</v>
      </c>
      <c r="AJ6" s="9"/>
      <c r="AK6" s="2"/>
      <c r="AL6" s="19" t="e">
        <f t="shared" si="18"/>
        <v>#DIV/0!</v>
      </c>
      <c r="AM6" s="2"/>
      <c r="AN6" s="19" t="e">
        <f t="shared" si="19"/>
        <v>#DIV/0!</v>
      </c>
      <c r="AO6" s="2"/>
      <c r="AP6" s="19" t="e">
        <f t="shared" si="20"/>
        <v>#DIV/0!</v>
      </c>
      <c r="AQ6" s="2"/>
      <c r="AR6" s="19" t="e">
        <f t="shared" si="21"/>
        <v>#DIV/0!</v>
      </c>
      <c r="AS6" s="24" t="e">
        <f t="shared" si="22"/>
        <v>#DIV/0!</v>
      </c>
      <c r="AT6" s="21" t="e">
        <f t="shared" si="23"/>
        <v>#DIV/0!</v>
      </c>
      <c r="AU6" s="9">
        <v>4</v>
      </c>
      <c r="AV6" s="2"/>
      <c r="AW6" s="19">
        <f t="shared" si="24"/>
        <v>0</v>
      </c>
      <c r="AX6" s="2"/>
      <c r="AY6" s="19">
        <f t="shared" si="25"/>
        <v>0</v>
      </c>
      <c r="AZ6" s="2"/>
      <c r="BA6" s="19">
        <f t="shared" si="26"/>
        <v>0</v>
      </c>
      <c r="BB6" s="2"/>
      <c r="BC6" s="19"/>
      <c r="BD6" s="24">
        <f t="shared" ref="BD6:BD29" si="69">(AV6+AX6)*100/AU6</f>
        <v>0</v>
      </c>
      <c r="BE6" s="21"/>
      <c r="BF6" s="9"/>
      <c r="BG6" s="2"/>
      <c r="BH6" s="19" t="e">
        <f t="shared" si="29"/>
        <v>#DIV/0!</v>
      </c>
      <c r="BI6" s="2"/>
      <c r="BJ6" s="19" t="e">
        <f t="shared" si="30"/>
        <v>#DIV/0!</v>
      </c>
      <c r="BK6" s="2"/>
      <c r="BL6" s="19" t="e">
        <f t="shared" si="31"/>
        <v>#DIV/0!</v>
      </c>
      <c r="BM6" s="2"/>
      <c r="BN6" s="19" t="e">
        <f t="shared" si="32"/>
        <v>#DIV/0!</v>
      </c>
      <c r="BO6" s="24" t="e">
        <f t="shared" si="33"/>
        <v>#DIV/0!</v>
      </c>
      <c r="BP6" s="21" t="e">
        <f t="shared" si="34"/>
        <v>#DIV/0!</v>
      </c>
      <c r="BQ6" s="9">
        <v>0</v>
      </c>
      <c r="BR6" s="2"/>
      <c r="BS6" s="19" t="e">
        <f t="shared" si="35"/>
        <v>#DIV/0!</v>
      </c>
      <c r="BT6" s="2"/>
      <c r="BU6" s="19" t="e">
        <f t="shared" si="36"/>
        <v>#DIV/0!</v>
      </c>
      <c r="BV6" s="2"/>
      <c r="BW6" s="19" t="e">
        <f t="shared" si="37"/>
        <v>#DIV/0!</v>
      </c>
      <c r="BX6" s="2"/>
      <c r="BY6" s="19" t="e">
        <f t="shared" si="38"/>
        <v>#DIV/0!</v>
      </c>
      <c r="BZ6" s="24" t="e">
        <f t="shared" si="39"/>
        <v>#DIV/0!</v>
      </c>
      <c r="CA6" s="21" t="e">
        <f t="shared" si="40"/>
        <v>#DIV/0!</v>
      </c>
      <c r="CB6" s="9"/>
      <c r="CC6" s="2"/>
      <c r="CD6" s="19" t="e">
        <f t="shared" si="41"/>
        <v>#DIV/0!</v>
      </c>
      <c r="CE6" s="2"/>
      <c r="CF6" s="19" t="e">
        <f t="shared" si="42"/>
        <v>#DIV/0!</v>
      </c>
      <c r="CG6" s="2"/>
      <c r="CH6" s="19" t="e">
        <f t="shared" si="43"/>
        <v>#DIV/0!</v>
      </c>
      <c r="CI6" s="2"/>
      <c r="CJ6" s="19" t="e">
        <f t="shared" si="44"/>
        <v>#DIV/0!</v>
      </c>
      <c r="CK6" s="24" t="e">
        <f t="shared" si="45"/>
        <v>#DIV/0!</v>
      </c>
      <c r="CL6" s="21" t="e">
        <f t="shared" si="46"/>
        <v>#DIV/0!</v>
      </c>
      <c r="CM6" s="9">
        <v>4</v>
      </c>
      <c r="CN6" s="2"/>
      <c r="CO6" s="19">
        <f t="shared" ref="CO6:CO29" si="70">CN6*100/CM6</f>
        <v>0</v>
      </c>
      <c r="CP6" s="2">
        <v>3</v>
      </c>
      <c r="CQ6" s="19">
        <f t="shared" si="47"/>
        <v>75</v>
      </c>
      <c r="CR6" s="2">
        <v>1</v>
      </c>
      <c r="CS6" s="19">
        <f t="shared" si="48"/>
        <v>25</v>
      </c>
      <c r="CT6" s="2"/>
      <c r="CU6" s="19">
        <f t="shared" si="49"/>
        <v>0</v>
      </c>
      <c r="CV6" s="24">
        <f t="shared" si="50"/>
        <v>75</v>
      </c>
      <c r="CW6" s="21">
        <f t="shared" si="51"/>
        <v>100</v>
      </c>
      <c r="CX6" s="9"/>
      <c r="CY6" s="2"/>
      <c r="CZ6" s="19" t="e">
        <f t="shared" si="52"/>
        <v>#DIV/0!</v>
      </c>
      <c r="DA6" s="2"/>
      <c r="DB6" s="19" t="e">
        <f t="shared" si="53"/>
        <v>#DIV/0!</v>
      </c>
      <c r="DC6" s="2"/>
      <c r="DD6" s="2" t="e">
        <f t="shared" si="54"/>
        <v>#DIV/0!</v>
      </c>
      <c r="DE6" s="2"/>
      <c r="DF6" s="2" t="e">
        <f t="shared" si="55"/>
        <v>#DIV/0!</v>
      </c>
      <c r="DG6" s="24" t="e">
        <f t="shared" si="56"/>
        <v>#DIV/0!</v>
      </c>
      <c r="DH6" s="21" t="e">
        <f t="shared" si="57"/>
        <v>#DIV/0!</v>
      </c>
      <c r="DI6" s="9"/>
      <c r="DJ6" s="2"/>
      <c r="DK6" s="2" t="e">
        <f t="shared" si="58"/>
        <v>#DIV/0!</v>
      </c>
      <c r="DL6" s="2"/>
      <c r="DM6" s="2" t="e">
        <f t="shared" si="59"/>
        <v>#DIV/0!</v>
      </c>
      <c r="DN6" s="2"/>
      <c r="DO6" s="13" t="e">
        <f t="shared" si="60"/>
        <v>#DIV/0!</v>
      </c>
      <c r="DP6" s="59"/>
      <c r="DQ6" s="60"/>
      <c r="DR6" s="17" t="e">
        <f t="shared" si="61"/>
        <v>#DIV/0!</v>
      </c>
      <c r="DS6" s="29" t="e">
        <f t="shared" si="62"/>
        <v>#DIV/0!</v>
      </c>
      <c r="DT6" s="30" t="e">
        <f t="shared" si="63"/>
        <v>#DIV/0!</v>
      </c>
      <c r="DU6" s="26"/>
      <c r="DV6" s="18">
        <f t="shared" si="64"/>
        <v>16</v>
      </c>
      <c r="DW6" s="18">
        <f t="shared" si="65"/>
        <v>1</v>
      </c>
      <c r="DX6" s="18">
        <f t="shared" si="66"/>
        <v>6.25</v>
      </c>
      <c r="DY6" s="18">
        <f t="shared" si="67"/>
        <v>6</v>
      </c>
      <c r="DZ6" s="18">
        <f t="shared" si="68"/>
        <v>37.5</v>
      </c>
      <c r="EA6" s="55" t="s">
        <v>13</v>
      </c>
    </row>
    <row r="7" spans="1:131" ht="13.5" thickBot="1">
      <c r="A7" s="3">
        <v>4</v>
      </c>
      <c r="B7" s="2" t="s">
        <v>44</v>
      </c>
      <c r="C7" s="9">
        <v>29</v>
      </c>
      <c r="D7" s="2">
        <v>6</v>
      </c>
      <c r="E7" s="19">
        <f t="shared" si="0"/>
        <v>20.689655172413794</v>
      </c>
      <c r="F7" s="2">
        <v>16</v>
      </c>
      <c r="G7" s="19">
        <f t="shared" si="1"/>
        <v>55.172413793103445</v>
      </c>
      <c r="H7" s="2">
        <v>5</v>
      </c>
      <c r="I7" s="19">
        <f t="shared" si="2"/>
        <v>17.241379310344829</v>
      </c>
      <c r="J7" s="2">
        <v>2</v>
      </c>
      <c r="K7" s="19">
        <f t="shared" si="3"/>
        <v>6.8965517241379306</v>
      </c>
      <c r="L7" s="24">
        <f t="shared" si="4"/>
        <v>75.862068965517238</v>
      </c>
      <c r="M7" s="21">
        <f t="shared" si="5"/>
        <v>93.103448275862064</v>
      </c>
      <c r="N7" s="9">
        <v>29</v>
      </c>
      <c r="O7" s="2">
        <v>8</v>
      </c>
      <c r="P7" s="19">
        <f t="shared" si="6"/>
        <v>27.586206896551722</v>
      </c>
      <c r="Q7" s="2">
        <v>14</v>
      </c>
      <c r="R7" s="19">
        <f t="shared" si="7"/>
        <v>48.275862068965516</v>
      </c>
      <c r="S7" s="2">
        <v>7</v>
      </c>
      <c r="T7" s="19">
        <f t="shared" si="8"/>
        <v>24.137931034482758</v>
      </c>
      <c r="U7" s="2">
        <v>0</v>
      </c>
      <c r="V7" s="19">
        <f t="shared" si="9"/>
        <v>0</v>
      </c>
      <c r="W7" s="24">
        <f t="shared" si="10"/>
        <v>75.862068965517238</v>
      </c>
      <c r="X7" s="21">
        <f t="shared" si="11"/>
        <v>100</v>
      </c>
      <c r="Y7" s="9">
        <v>14</v>
      </c>
      <c r="Z7" s="2">
        <v>0</v>
      </c>
      <c r="AA7" s="19">
        <f t="shared" si="12"/>
        <v>0</v>
      </c>
      <c r="AB7" s="2">
        <v>9</v>
      </c>
      <c r="AC7" s="19">
        <f t="shared" si="13"/>
        <v>64.285714285714292</v>
      </c>
      <c r="AD7" s="2">
        <v>5</v>
      </c>
      <c r="AE7" s="19">
        <f t="shared" si="14"/>
        <v>35.714285714285715</v>
      </c>
      <c r="AF7" s="2">
        <v>0</v>
      </c>
      <c r="AG7" s="19">
        <f t="shared" si="15"/>
        <v>0</v>
      </c>
      <c r="AH7" s="24">
        <f t="shared" si="16"/>
        <v>64.285714285714292</v>
      </c>
      <c r="AI7" s="21">
        <f t="shared" si="17"/>
        <v>100</v>
      </c>
      <c r="AJ7" s="9">
        <v>6</v>
      </c>
      <c r="AK7" s="2"/>
      <c r="AL7" s="19">
        <f t="shared" si="18"/>
        <v>0</v>
      </c>
      <c r="AM7" s="2">
        <v>1</v>
      </c>
      <c r="AN7" s="19">
        <f t="shared" si="19"/>
        <v>16.666666666666668</v>
      </c>
      <c r="AO7" s="2">
        <v>5</v>
      </c>
      <c r="AP7" s="19">
        <f t="shared" si="20"/>
        <v>83.333333333333329</v>
      </c>
      <c r="AQ7" s="2"/>
      <c r="AR7" s="19">
        <f t="shared" si="21"/>
        <v>0</v>
      </c>
      <c r="AS7" s="24">
        <f t="shared" si="22"/>
        <v>16.666666666666668</v>
      </c>
      <c r="AT7" s="21">
        <f t="shared" si="23"/>
        <v>100</v>
      </c>
      <c r="AU7" s="9">
        <v>15</v>
      </c>
      <c r="AV7" s="2">
        <v>0</v>
      </c>
      <c r="AW7" s="19">
        <f t="shared" si="24"/>
        <v>0</v>
      </c>
      <c r="AX7" s="2">
        <v>7</v>
      </c>
      <c r="AY7" s="19">
        <f t="shared" si="25"/>
        <v>46.666666666666664</v>
      </c>
      <c r="AZ7" s="2">
        <v>8</v>
      </c>
      <c r="BA7" s="19">
        <f t="shared" si="26"/>
        <v>53.333333333333336</v>
      </c>
      <c r="BB7" s="2">
        <v>0</v>
      </c>
      <c r="BC7" s="19">
        <f t="shared" si="27"/>
        <v>0</v>
      </c>
      <c r="BD7" s="24">
        <f t="shared" si="69"/>
        <v>46.666666666666664</v>
      </c>
      <c r="BE7" s="21">
        <f t="shared" si="28"/>
        <v>100</v>
      </c>
      <c r="BF7" s="9">
        <v>2</v>
      </c>
      <c r="BG7" s="2">
        <v>0</v>
      </c>
      <c r="BH7" s="19">
        <f t="shared" si="29"/>
        <v>0</v>
      </c>
      <c r="BI7" s="2">
        <v>1</v>
      </c>
      <c r="BJ7" s="19">
        <f t="shared" si="30"/>
        <v>50</v>
      </c>
      <c r="BK7" s="2">
        <v>1</v>
      </c>
      <c r="BL7" s="19">
        <f t="shared" si="31"/>
        <v>50</v>
      </c>
      <c r="BM7" s="2">
        <v>0</v>
      </c>
      <c r="BN7" s="19">
        <f t="shared" si="32"/>
        <v>0</v>
      </c>
      <c r="BO7" s="24">
        <f t="shared" si="33"/>
        <v>50</v>
      </c>
      <c r="BP7" s="21">
        <f t="shared" si="34"/>
        <v>100</v>
      </c>
      <c r="BQ7" s="9">
        <v>8</v>
      </c>
      <c r="BR7" s="2">
        <v>0</v>
      </c>
      <c r="BS7" s="19">
        <f t="shared" si="35"/>
        <v>0</v>
      </c>
      <c r="BT7" s="2">
        <v>1</v>
      </c>
      <c r="BU7" s="19">
        <f t="shared" si="36"/>
        <v>12.5</v>
      </c>
      <c r="BV7" s="2">
        <v>7</v>
      </c>
      <c r="BW7" s="19">
        <f t="shared" si="37"/>
        <v>87.5</v>
      </c>
      <c r="BX7" s="2">
        <v>0</v>
      </c>
      <c r="BY7" s="19">
        <f t="shared" si="38"/>
        <v>0</v>
      </c>
      <c r="BZ7" s="24">
        <f t="shared" si="39"/>
        <v>12.5</v>
      </c>
      <c r="CA7" s="21">
        <f t="shared" si="40"/>
        <v>100</v>
      </c>
      <c r="CB7" s="9">
        <v>3</v>
      </c>
      <c r="CC7" s="2"/>
      <c r="CD7" s="19">
        <f t="shared" si="41"/>
        <v>0</v>
      </c>
      <c r="CE7" s="2">
        <v>1</v>
      </c>
      <c r="CF7" s="19">
        <f t="shared" si="42"/>
        <v>33.333333333333336</v>
      </c>
      <c r="CG7" s="2">
        <v>2</v>
      </c>
      <c r="CH7" s="19">
        <f t="shared" si="43"/>
        <v>66.666666666666671</v>
      </c>
      <c r="CI7" s="2"/>
      <c r="CJ7" s="19">
        <f t="shared" si="44"/>
        <v>0</v>
      </c>
      <c r="CK7" s="24">
        <f t="shared" si="45"/>
        <v>33.333333333333336</v>
      </c>
      <c r="CL7" s="21">
        <f t="shared" si="46"/>
        <v>100</v>
      </c>
      <c r="CM7" s="9"/>
      <c r="CN7" s="2"/>
      <c r="CO7" s="19" t="e">
        <f t="shared" si="70"/>
        <v>#DIV/0!</v>
      </c>
      <c r="CP7" s="2"/>
      <c r="CQ7" s="19" t="e">
        <f t="shared" si="47"/>
        <v>#DIV/0!</v>
      </c>
      <c r="CR7" s="2"/>
      <c r="CS7" s="19" t="e">
        <f t="shared" si="48"/>
        <v>#DIV/0!</v>
      </c>
      <c r="CT7" s="2"/>
      <c r="CU7" s="19" t="e">
        <f t="shared" si="49"/>
        <v>#DIV/0!</v>
      </c>
      <c r="CV7" s="24" t="e">
        <f t="shared" si="50"/>
        <v>#DIV/0!</v>
      </c>
      <c r="CW7" s="21" t="e">
        <f t="shared" si="51"/>
        <v>#DIV/0!</v>
      </c>
      <c r="CX7" s="9">
        <v>8</v>
      </c>
      <c r="CY7" s="2"/>
      <c r="CZ7" s="19">
        <f t="shared" si="52"/>
        <v>0</v>
      </c>
      <c r="DA7" s="2">
        <v>3</v>
      </c>
      <c r="DB7" s="19">
        <f t="shared" si="53"/>
        <v>37.5</v>
      </c>
      <c r="DC7" s="2">
        <v>5</v>
      </c>
      <c r="DD7" s="2">
        <f t="shared" si="54"/>
        <v>62.5</v>
      </c>
      <c r="DE7" s="2"/>
      <c r="DF7" s="2" t="e">
        <f t="shared" si="55"/>
        <v>#DIV/0!</v>
      </c>
      <c r="DG7" s="24">
        <f t="shared" si="56"/>
        <v>37.5</v>
      </c>
      <c r="DH7" s="21">
        <f t="shared" si="57"/>
        <v>100</v>
      </c>
      <c r="DI7" s="9">
        <v>2</v>
      </c>
      <c r="DJ7" s="2"/>
      <c r="DK7" s="2">
        <f t="shared" si="58"/>
        <v>0</v>
      </c>
      <c r="DL7" s="2">
        <v>1</v>
      </c>
      <c r="DM7" s="2">
        <f t="shared" si="59"/>
        <v>50</v>
      </c>
      <c r="DN7" s="2">
        <v>1</v>
      </c>
      <c r="DO7" s="13">
        <f t="shared" si="60"/>
        <v>50</v>
      </c>
      <c r="DP7" s="61"/>
      <c r="DQ7" s="62"/>
      <c r="DR7" s="17">
        <f t="shared" si="61"/>
        <v>0</v>
      </c>
      <c r="DS7" s="29">
        <f t="shared" si="62"/>
        <v>50</v>
      </c>
      <c r="DT7" s="30">
        <f t="shared" si="63"/>
        <v>100</v>
      </c>
      <c r="DU7" s="26"/>
      <c r="DV7" s="18">
        <f t="shared" si="64"/>
        <v>116</v>
      </c>
      <c r="DW7" s="18">
        <f t="shared" si="65"/>
        <v>2</v>
      </c>
      <c r="DX7" s="18">
        <f t="shared" si="66"/>
        <v>1.7241379310344827</v>
      </c>
      <c r="DY7" s="18">
        <f t="shared" si="67"/>
        <v>68</v>
      </c>
      <c r="DZ7" s="18">
        <f t="shared" si="68"/>
        <v>58.620689655172413</v>
      </c>
      <c r="EA7" s="55" t="s">
        <v>44</v>
      </c>
    </row>
    <row r="8" spans="1:131" ht="13.5" thickBot="1">
      <c r="A8" s="3">
        <v>5</v>
      </c>
      <c r="B8" s="2" t="s">
        <v>14</v>
      </c>
      <c r="C8" s="9">
        <v>49</v>
      </c>
      <c r="D8" s="2">
        <v>10</v>
      </c>
      <c r="E8" s="19">
        <f t="shared" si="0"/>
        <v>20.408163265306122</v>
      </c>
      <c r="F8" s="2">
        <v>21</v>
      </c>
      <c r="G8" s="19">
        <f t="shared" si="1"/>
        <v>42.857142857142854</v>
      </c>
      <c r="H8" s="2">
        <v>6</v>
      </c>
      <c r="I8" s="19">
        <f t="shared" si="2"/>
        <v>12.244897959183673</v>
      </c>
      <c r="J8" s="2">
        <v>12</v>
      </c>
      <c r="K8" s="19">
        <f t="shared" si="3"/>
        <v>24.489795918367346</v>
      </c>
      <c r="L8" s="24">
        <f t="shared" si="4"/>
        <v>63.265306122448976</v>
      </c>
      <c r="M8" s="21">
        <f t="shared" si="5"/>
        <v>75.510204081632651</v>
      </c>
      <c r="N8" s="9">
        <v>49</v>
      </c>
      <c r="O8" s="2">
        <v>15</v>
      </c>
      <c r="P8" s="19">
        <f t="shared" si="6"/>
        <v>30.612244897959183</v>
      </c>
      <c r="Q8" s="2">
        <v>19</v>
      </c>
      <c r="R8" s="19">
        <f t="shared" si="7"/>
        <v>38.775510204081634</v>
      </c>
      <c r="S8" s="2">
        <v>15</v>
      </c>
      <c r="T8" s="19">
        <f t="shared" si="8"/>
        <v>30.612244897959183</v>
      </c>
      <c r="U8" s="2">
        <v>0</v>
      </c>
      <c r="V8" s="19">
        <f t="shared" si="9"/>
        <v>0</v>
      </c>
      <c r="W8" s="24">
        <f t="shared" si="10"/>
        <v>69.387755102040813</v>
      </c>
      <c r="X8" s="21">
        <f t="shared" si="11"/>
        <v>100</v>
      </c>
      <c r="Y8" s="9">
        <v>3</v>
      </c>
      <c r="Z8" s="2">
        <v>2</v>
      </c>
      <c r="AA8" s="19">
        <f t="shared" si="12"/>
        <v>66.666666666666671</v>
      </c>
      <c r="AB8" s="2">
        <v>1</v>
      </c>
      <c r="AC8" s="19">
        <f t="shared" si="13"/>
        <v>33.333333333333336</v>
      </c>
      <c r="AD8" s="2">
        <v>0</v>
      </c>
      <c r="AE8" s="19">
        <f t="shared" si="14"/>
        <v>0</v>
      </c>
      <c r="AF8" s="2">
        <v>0</v>
      </c>
      <c r="AG8" s="19">
        <f t="shared" si="15"/>
        <v>0</v>
      </c>
      <c r="AH8" s="24">
        <f t="shared" si="16"/>
        <v>100</v>
      </c>
      <c r="AI8" s="21">
        <f t="shared" si="17"/>
        <v>100</v>
      </c>
      <c r="AJ8" s="9">
        <v>13</v>
      </c>
      <c r="AK8" s="2">
        <v>2</v>
      </c>
      <c r="AL8" s="19">
        <f t="shared" si="18"/>
        <v>15.384615384615385</v>
      </c>
      <c r="AM8" s="2">
        <v>7</v>
      </c>
      <c r="AN8" s="19">
        <f t="shared" si="19"/>
        <v>53.846153846153847</v>
      </c>
      <c r="AO8" s="2">
        <v>4</v>
      </c>
      <c r="AP8" s="19">
        <f t="shared" si="20"/>
        <v>30.76923076923077</v>
      </c>
      <c r="AQ8" s="2"/>
      <c r="AR8" s="19">
        <f t="shared" si="21"/>
        <v>0</v>
      </c>
      <c r="AS8" s="24">
        <f t="shared" si="22"/>
        <v>69.230769230769226</v>
      </c>
      <c r="AT8" s="21">
        <f t="shared" si="23"/>
        <v>100</v>
      </c>
      <c r="AU8" s="9">
        <v>22</v>
      </c>
      <c r="AV8" s="2">
        <v>1</v>
      </c>
      <c r="AW8" s="19">
        <f t="shared" si="24"/>
        <v>4.5454545454545459</v>
      </c>
      <c r="AX8" s="2">
        <v>7</v>
      </c>
      <c r="AY8" s="19">
        <f t="shared" si="25"/>
        <v>31.818181818181817</v>
      </c>
      <c r="AZ8" s="2">
        <v>10</v>
      </c>
      <c r="BA8" s="19">
        <f t="shared" si="26"/>
        <v>45.454545454545453</v>
      </c>
      <c r="BB8" s="2">
        <v>4</v>
      </c>
      <c r="BC8" s="19">
        <f t="shared" si="27"/>
        <v>18.181818181818183</v>
      </c>
      <c r="BD8" s="24">
        <f t="shared" si="69"/>
        <v>36.363636363636367</v>
      </c>
      <c r="BE8" s="21">
        <f t="shared" si="28"/>
        <v>81.818181818181813</v>
      </c>
      <c r="BF8" s="9"/>
      <c r="BG8" s="2"/>
      <c r="BH8" s="19" t="e">
        <f t="shared" si="29"/>
        <v>#DIV/0!</v>
      </c>
      <c r="BI8" s="2"/>
      <c r="BJ8" s="19" t="e">
        <f t="shared" si="30"/>
        <v>#DIV/0!</v>
      </c>
      <c r="BK8" s="2"/>
      <c r="BL8" s="19" t="e">
        <f t="shared" si="31"/>
        <v>#DIV/0!</v>
      </c>
      <c r="BM8" s="2"/>
      <c r="BN8" s="19" t="e">
        <f t="shared" si="32"/>
        <v>#DIV/0!</v>
      </c>
      <c r="BO8" s="24" t="e">
        <f t="shared" si="33"/>
        <v>#DIV/0!</v>
      </c>
      <c r="BP8" s="21" t="e">
        <f t="shared" si="34"/>
        <v>#DIV/0!</v>
      </c>
      <c r="BQ8" s="9">
        <v>19</v>
      </c>
      <c r="BR8" s="2">
        <v>0</v>
      </c>
      <c r="BS8" s="19">
        <f t="shared" si="35"/>
        <v>0</v>
      </c>
      <c r="BT8" s="2">
        <v>4</v>
      </c>
      <c r="BU8" s="19">
        <f t="shared" si="36"/>
        <v>21.05263157894737</v>
      </c>
      <c r="BV8" s="2">
        <v>13</v>
      </c>
      <c r="BW8" s="19">
        <f t="shared" si="37"/>
        <v>68.421052631578945</v>
      </c>
      <c r="BX8" s="2">
        <v>2</v>
      </c>
      <c r="BY8" s="19">
        <f t="shared" si="38"/>
        <v>10.526315789473685</v>
      </c>
      <c r="BZ8" s="24">
        <f t="shared" si="39"/>
        <v>21.05263157894737</v>
      </c>
      <c r="CA8" s="21">
        <f t="shared" si="40"/>
        <v>89.473684210526315</v>
      </c>
      <c r="CB8" s="9">
        <v>3</v>
      </c>
      <c r="CC8" s="2"/>
      <c r="CD8" s="19">
        <f t="shared" si="41"/>
        <v>0</v>
      </c>
      <c r="CE8" s="2"/>
      <c r="CF8" s="19">
        <f t="shared" si="42"/>
        <v>0</v>
      </c>
      <c r="CG8" s="2">
        <v>3</v>
      </c>
      <c r="CH8" s="19">
        <f t="shared" si="43"/>
        <v>100</v>
      </c>
      <c r="CI8" s="2"/>
      <c r="CJ8" s="19">
        <f t="shared" si="44"/>
        <v>0</v>
      </c>
      <c r="CK8" s="24">
        <f t="shared" si="45"/>
        <v>0</v>
      </c>
      <c r="CL8" s="21">
        <f t="shared" si="46"/>
        <v>100</v>
      </c>
      <c r="CM8" s="9">
        <v>12</v>
      </c>
      <c r="CN8" s="2">
        <v>6</v>
      </c>
      <c r="CO8" s="19">
        <f t="shared" si="70"/>
        <v>50</v>
      </c>
      <c r="CP8" s="2">
        <v>5</v>
      </c>
      <c r="CQ8" s="19">
        <f t="shared" si="47"/>
        <v>41.666666666666664</v>
      </c>
      <c r="CR8" s="2">
        <v>1</v>
      </c>
      <c r="CS8" s="19">
        <f t="shared" si="48"/>
        <v>8.3333333333333339</v>
      </c>
      <c r="CT8" s="2"/>
      <c r="CU8" s="19">
        <f t="shared" si="49"/>
        <v>0</v>
      </c>
      <c r="CV8" s="24">
        <f t="shared" si="50"/>
        <v>91.666666666666671</v>
      </c>
      <c r="CW8" s="21">
        <f t="shared" si="51"/>
        <v>100</v>
      </c>
      <c r="CX8" s="9">
        <v>9</v>
      </c>
      <c r="CY8" s="2">
        <v>1</v>
      </c>
      <c r="CZ8" s="19">
        <f t="shared" si="52"/>
        <v>11.111111111111111</v>
      </c>
      <c r="DA8" s="2">
        <v>5</v>
      </c>
      <c r="DB8" s="19">
        <f t="shared" si="53"/>
        <v>55.555555555555557</v>
      </c>
      <c r="DC8" s="2">
        <v>3</v>
      </c>
      <c r="DD8" s="2">
        <f t="shared" si="54"/>
        <v>33.333333333333336</v>
      </c>
      <c r="DE8" s="2"/>
      <c r="DF8" s="2" t="e">
        <f t="shared" si="55"/>
        <v>#DIV/0!</v>
      </c>
      <c r="DG8" s="24">
        <f t="shared" si="56"/>
        <v>66.666666666666671</v>
      </c>
      <c r="DH8" s="21">
        <f t="shared" si="57"/>
        <v>100</v>
      </c>
      <c r="DI8" s="9">
        <v>5</v>
      </c>
      <c r="DJ8" s="2">
        <v>1</v>
      </c>
      <c r="DK8" s="2">
        <f t="shared" si="58"/>
        <v>20</v>
      </c>
      <c r="DL8" s="2">
        <v>2</v>
      </c>
      <c r="DM8" s="2">
        <f t="shared" si="59"/>
        <v>40</v>
      </c>
      <c r="DN8" s="2">
        <v>2</v>
      </c>
      <c r="DO8" s="13">
        <f t="shared" si="60"/>
        <v>40</v>
      </c>
      <c r="DP8" s="61"/>
      <c r="DQ8" s="62"/>
      <c r="DR8" s="17">
        <f t="shared" si="61"/>
        <v>0</v>
      </c>
      <c r="DS8" s="29">
        <f t="shared" si="62"/>
        <v>60</v>
      </c>
      <c r="DT8" s="30">
        <f t="shared" si="63"/>
        <v>100</v>
      </c>
      <c r="DU8" s="26"/>
      <c r="DV8" s="18">
        <f t="shared" si="64"/>
        <v>184</v>
      </c>
      <c r="DW8" s="18">
        <f t="shared" si="65"/>
        <v>18</v>
      </c>
      <c r="DX8" s="18">
        <f t="shared" si="66"/>
        <v>9.7826086956521738</v>
      </c>
      <c r="DY8" s="18">
        <f t="shared" si="67"/>
        <v>109</v>
      </c>
      <c r="DZ8" s="18">
        <f t="shared" si="68"/>
        <v>59.239130434782609</v>
      </c>
      <c r="EA8" s="55" t="s">
        <v>14</v>
      </c>
    </row>
    <row r="9" spans="1:131" ht="13.5" thickBot="1">
      <c r="A9" s="3">
        <v>6</v>
      </c>
      <c r="B9" s="2" t="s">
        <v>15</v>
      </c>
      <c r="C9" s="9">
        <v>15</v>
      </c>
      <c r="D9" s="2">
        <v>0</v>
      </c>
      <c r="E9" s="19">
        <f t="shared" si="0"/>
        <v>0</v>
      </c>
      <c r="F9" s="2">
        <v>1</v>
      </c>
      <c r="G9" s="19">
        <f t="shared" si="1"/>
        <v>6.666666666666667</v>
      </c>
      <c r="H9" s="2">
        <v>2</v>
      </c>
      <c r="I9" s="19">
        <f t="shared" si="2"/>
        <v>13.333333333333334</v>
      </c>
      <c r="J9" s="2">
        <v>12</v>
      </c>
      <c r="K9" s="19">
        <f t="shared" si="3"/>
        <v>80</v>
      </c>
      <c r="L9" s="24">
        <f t="shared" si="4"/>
        <v>6.666666666666667</v>
      </c>
      <c r="M9" s="21">
        <f t="shared" si="5"/>
        <v>20</v>
      </c>
      <c r="N9" s="9">
        <v>15</v>
      </c>
      <c r="O9" s="2">
        <v>0</v>
      </c>
      <c r="P9" s="19">
        <f t="shared" si="6"/>
        <v>0</v>
      </c>
      <c r="Q9" s="2">
        <v>4</v>
      </c>
      <c r="R9" s="19">
        <f t="shared" si="7"/>
        <v>26.666666666666668</v>
      </c>
      <c r="S9" s="2">
        <v>10</v>
      </c>
      <c r="T9" s="19">
        <f t="shared" si="8"/>
        <v>66.666666666666671</v>
      </c>
      <c r="U9" s="2">
        <v>1</v>
      </c>
      <c r="V9" s="19">
        <f t="shared" si="9"/>
        <v>6.666666666666667</v>
      </c>
      <c r="W9" s="24">
        <f t="shared" si="10"/>
        <v>26.666666666666668</v>
      </c>
      <c r="X9" s="21">
        <f t="shared" si="11"/>
        <v>93.333333333333329</v>
      </c>
      <c r="Y9" s="9">
        <v>1</v>
      </c>
      <c r="Z9" s="2">
        <v>0</v>
      </c>
      <c r="AA9" s="19">
        <f t="shared" si="12"/>
        <v>0</v>
      </c>
      <c r="AB9" s="2">
        <v>1</v>
      </c>
      <c r="AC9" s="19">
        <f t="shared" si="13"/>
        <v>100</v>
      </c>
      <c r="AD9" s="2">
        <v>0</v>
      </c>
      <c r="AE9" s="19">
        <f t="shared" si="14"/>
        <v>0</v>
      </c>
      <c r="AF9" s="2">
        <v>0</v>
      </c>
      <c r="AG9" s="19">
        <f t="shared" si="15"/>
        <v>0</v>
      </c>
      <c r="AH9" s="24">
        <f t="shared" si="16"/>
        <v>100</v>
      </c>
      <c r="AI9" s="21">
        <f t="shared" si="17"/>
        <v>100</v>
      </c>
      <c r="AJ9" s="9"/>
      <c r="AK9" s="2"/>
      <c r="AL9" s="19" t="e">
        <f t="shared" si="18"/>
        <v>#DIV/0!</v>
      </c>
      <c r="AM9" s="2"/>
      <c r="AN9" s="19" t="e">
        <f t="shared" si="19"/>
        <v>#DIV/0!</v>
      </c>
      <c r="AO9" s="2"/>
      <c r="AP9" s="19" t="e">
        <f t="shared" si="20"/>
        <v>#DIV/0!</v>
      </c>
      <c r="AQ9" s="2"/>
      <c r="AR9" s="19" t="e">
        <f t="shared" si="21"/>
        <v>#DIV/0!</v>
      </c>
      <c r="AS9" s="24" t="e">
        <f t="shared" si="22"/>
        <v>#DIV/0!</v>
      </c>
      <c r="AT9" s="21" t="e">
        <f t="shared" si="23"/>
        <v>#DIV/0!</v>
      </c>
      <c r="AU9" s="9">
        <v>12</v>
      </c>
      <c r="AV9" s="2">
        <v>0</v>
      </c>
      <c r="AW9" s="19">
        <f t="shared" si="24"/>
        <v>0</v>
      </c>
      <c r="AX9" s="2">
        <v>2</v>
      </c>
      <c r="AY9" s="19">
        <f t="shared" si="25"/>
        <v>16.666666666666668</v>
      </c>
      <c r="AZ9" s="2">
        <v>7</v>
      </c>
      <c r="BA9" s="19">
        <f t="shared" si="26"/>
        <v>58.333333333333336</v>
      </c>
      <c r="BB9" s="2">
        <v>3</v>
      </c>
      <c r="BC9" s="19">
        <f t="shared" si="27"/>
        <v>25</v>
      </c>
      <c r="BD9" s="24">
        <f t="shared" si="69"/>
        <v>16.666666666666668</v>
      </c>
      <c r="BE9" s="21">
        <f t="shared" si="28"/>
        <v>75</v>
      </c>
      <c r="BF9" s="9"/>
      <c r="BG9" s="2"/>
      <c r="BH9" s="19" t="e">
        <f t="shared" si="29"/>
        <v>#DIV/0!</v>
      </c>
      <c r="BI9" s="2"/>
      <c r="BJ9" s="19" t="e">
        <f t="shared" si="30"/>
        <v>#DIV/0!</v>
      </c>
      <c r="BK9" s="2"/>
      <c r="BL9" s="19" t="e">
        <f t="shared" si="31"/>
        <v>#DIV/0!</v>
      </c>
      <c r="BM9" s="2"/>
      <c r="BN9" s="19" t="e">
        <f t="shared" si="32"/>
        <v>#DIV/0!</v>
      </c>
      <c r="BO9" s="24" t="e">
        <f t="shared" si="33"/>
        <v>#DIV/0!</v>
      </c>
      <c r="BP9" s="21" t="e">
        <f t="shared" si="34"/>
        <v>#DIV/0!</v>
      </c>
      <c r="BQ9" s="9">
        <v>2</v>
      </c>
      <c r="BR9" s="2">
        <v>0</v>
      </c>
      <c r="BS9" s="19">
        <f t="shared" si="35"/>
        <v>0</v>
      </c>
      <c r="BT9" s="2">
        <v>0</v>
      </c>
      <c r="BU9" s="19">
        <f t="shared" si="36"/>
        <v>0</v>
      </c>
      <c r="BV9" s="2">
        <v>0</v>
      </c>
      <c r="BW9" s="19">
        <f t="shared" si="37"/>
        <v>0</v>
      </c>
      <c r="BX9" s="2">
        <v>2</v>
      </c>
      <c r="BY9" s="19">
        <f t="shared" si="38"/>
        <v>100</v>
      </c>
      <c r="BZ9" s="24">
        <f t="shared" si="39"/>
        <v>0</v>
      </c>
      <c r="CA9" s="21">
        <f t="shared" si="40"/>
        <v>0</v>
      </c>
      <c r="CB9" s="9"/>
      <c r="CC9" s="2"/>
      <c r="CD9" s="19" t="e">
        <f t="shared" si="41"/>
        <v>#DIV/0!</v>
      </c>
      <c r="CE9" s="2"/>
      <c r="CF9" s="19" t="e">
        <f t="shared" si="42"/>
        <v>#DIV/0!</v>
      </c>
      <c r="CG9" s="2"/>
      <c r="CH9" s="19" t="e">
        <f t="shared" si="43"/>
        <v>#DIV/0!</v>
      </c>
      <c r="CI9" s="2"/>
      <c r="CJ9" s="19" t="e">
        <f t="shared" si="44"/>
        <v>#DIV/0!</v>
      </c>
      <c r="CK9" s="24" t="e">
        <f t="shared" si="45"/>
        <v>#DIV/0!</v>
      </c>
      <c r="CL9" s="21" t="e">
        <f t="shared" si="46"/>
        <v>#DIV/0!</v>
      </c>
      <c r="CM9" s="9">
        <v>2</v>
      </c>
      <c r="CN9" s="2"/>
      <c r="CO9" s="19">
        <f t="shared" si="70"/>
        <v>0</v>
      </c>
      <c r="CP9" s="2">
        <v>1</v>
      </c>
      <c r="CQ9" s="19">
        <f t="shared" si="47"/>
        <v>50</v>
      </c>
      <c r="CR9" s="2">
        <v>1</v>
      </c>
      <c r="CS9" s="19">
        <f t="shared" si="48"/>
        <v>50</v>
      </c>
      <c r="CT9" s="2"/>
      <c r="CU9" s="19">
        <f t="shared" si="49"/>
        <v>0</v>
      </c>
      <c r="CV9" s="24">
        <f t="shared" si="50"/>
        <v>50</v>
      </c>
      <c r="CW9" s="21">
        <f t="shared" si="51"/>
        <v>100</v>
      </c>
      <c r="CX9" s="9">
        <v>2</v>
      </c>
      <c r="CY9" s="2"/>
      <c r="CZ9" s="19">
        <f t="shared" si="52"/>
        <v>0</v>
      </c>
      <c r="DA9" s="2"/>
      <c r="DB9" s="19">
        <f t="shared" si="53"/>
        <v>0</v>
      </c>
      <c r="DC9" s="2">
        <v>2</v>
      </c>
      <c r="DD9" s="2">
        <f t="shared" si="54"/>
        <v>100</v>
      </c>
      <c r="DE9" s="2"/>
      <c r="DF9" s="2" t="e">
        <f t="shared" si="55"/>
        <v>#DIV/0!</v>
      </c>
      <c r="DG9" s="24">
        <f t="shared" si="56"/>
        <v>0</v>
      </c>
      <c r="DH9" s="21">
        <f t="shared" si="57"/>
        <v>100</v>
      </c>
      <c r="DI9" s="9"/>
      <c r="DJ9" s="2"/>
      <c r="DK9" s="2" t="e">
        <f t="shared" si="58"/>
        <v>#DIV/0!</v>
      </c>
      <c r="DL9" s="2"/>
      <c r="DM9" s="2" t="e">
        <f t="shared" si="59"/>
        <v>#DIV/0!</v>
      </c>
      <c r="DN9" s="2"/>
      <c r="DO9" s="13" t="e">
        <f t="shared" si="60"/>
        <v>#DIV/0!</v>
      </c>
      <c r="DP9" s="61"/>
      <c r="DQ9" s="62"/>
      <c r="DR9" s="17" t="e">
        <f t="shared" si="61"/>
        <v>#DIV/0!</v>
      </c>
      <c r="DS9" s="29" t="e">
        <f t="shared" si="62"/>
        <v>#DIV/0!</v>
      </c>
      <c r="DT9" s="30" t="e">
        <f t="shared" si="63"/>
        <v>#DIV/0!</v>
      </c>
      <c r="DU9" s="26"/>
      <c r="DV9" s="18">
        <f t="shared" si="64"/>
        <v>49</v>
      </c>
      <c r="DW9" s="18">
        <f t="shared" si="65"/>
        <v>18</v>
      </c>
      <c r="DX9" s="18">
        <f t="shared" si="66"/>
        <v>36.734693877551024</v>
      </c>
      <c r="DY9" s="18">
        <f t="shared" si="67"/>
        <v>9</v>
      </c>
      <c r="DZ9" s="18">
        <f t="shared" si="68"/>
        <v>18.367346938775512</v>
      </c>
      <c r="EA9" s="55" t="s">
        <v>15</v>
      </c>
    </row>
    <row r="10" spans="1:131" ht="13.5" thickBot="1">
      <c r="A10" s="3">
        <v>7</v>
      </c>
      <c r="B10" s="2" t="s">
        <v>16</v>
      </c>
      <c r="C10" s="9">
        <v>17</v>
      </c>
      <c r="D10" s="2">
        <v>5</v>
      </c>
      <c r="E10" s="19">
        <f t="shared" si="0"/>
        <v>29.411764705882351</v>
      </c>
      <c r="F10" s="2">
        <v>9</v>
      </c>
      <c r="G10" s="19">
        <f t="shared" si="1"/>
        <v>52.941176470588232</v>
      </c>
      <c r="H10" s="2">
        <v>2</v>
      </c>
      <c r="I10" s="19">
        <f t="shared" si="2"/>
        <v>11.764705882352942</v>
      </c>
      <c r="J10" s="2">
        <v>1</v>
      </c>
      <c r="K10" s="19">
        <f t="shared" si="3"/>
        <v>5.882352941176471</v>
      </c>
      <c r="L10" s="24">
        <f t="shared" si="4"/>
        <v>82.352941176470594</v>
      </c>
      <c r="M10" s="21">
        <f t="shared" si="5"/>
        <v>94.117647058823536</v>
      </c>
      <c r="N10" s="9">
        <v>17</v>
      </c>
      <c r="O10" s="2">
        <v>5</v>
      </c>
      <c r="P10" s="19">
        <f t="shared" si="6"/>
        <v>29.411764705882351</v>
      </c>
      <c r="Q10" s="2">
        <v>10</v>
      </c>
      <c r="R10" s="19">
        <f t="shared" si="7"/>
        <v>58.823529411764703</v>
      </c>
      <c r="S10" s="2">
        <v>2</v>
      </c>
      <c r="T10" s="19">
        <f t="shared" si="8"/>
        <v>11.764705882352942</v>
      </c>
      <c r="U10" s="2">
        <v>0</v>
      </c>
      <c r="V10" s="19">
        <f t="shared" si="9"/>
        <v>0</v>
      </c>
      <c r="W10" s="24">
        <f t="shared" si="10"/>
        <v>88.235294117647058</v>
      </c>
      <c r="X10" s="21">
        <f t="shared" si="11"/>
        <v>100</v>
      </c>
      <c r="Y10" s="9">
        <v>11</v>
      </c>
      <c r="Z10" s="2">
        <v>8</v>
      </c>
      <c r="AA10" s="19">
        <f t="shared" si="12"/>
        <v>72.727272727272734</v>
      </c>
      <c r="AB10" s="2">
        <v>3</v>
      </c>
      <c r="AC10" s="19">
        <f t="shared" si="13"/>
        <v>27.272727272727273</v>
      </c>
      <c r="AD10" s="2">
        <v>0</v>
      </c>
      <c r="AE10" s="19">
        <f t="shared" si="14"/>
        <v>0</v>
      </c>
      <c r="AF10" s="2">
        <v>0</v>
      </c>
      <c r="AG10" s="19">
        <f t="shared" si="15"/>
        <v>0</v>
      </c>
      <c r="AH10" s="24">
        <f t="shared" si="16"/>
        <v>100</v>
      </c>
      <c r="AI10" s="21">
        <f t="shared" si="17"/>
        <v>100</v>
      </c>
      <c r="AJ10" s="9">
        <v>3</v>
      </c>
      <c r="AK10" s="2"/>
      <c r="AL10" s="19">
        <f t="shared" si="18"/>
        <v>0</v>
      </c>
      <c r="AM10" s="2">
        <v>2</v>
      </c>
      <c r="AN10" s="19">
        <f t="shared" si="19"/>
        <v>66.666666666666671</v>
      </c>
      <c r="AO10" s="2">
        <v>1</v>
      </c>
      <c r="AP10" s="19">
        <f t="shared" si="20"/>
        <v>33.333333333333336</v>
      </c>
      <c r="AQ10" s="2"/>
      <c r="AR10" s="19">
        <f t="shared" si="21"/>
        <v>0</v>
      </c>
      <c r="AS10" s="24">
        <f t="shared" si="22"/>
        <v>66.666666666666671</v>
      </c>
      <c r="AT10" s="21">
        <f t="shared" si="23"/>
        <v>100</v>
      </c>
      <c r="AU10" s="9">
        <v>9</v>
      </c>
      <c r="AV10" s="2">
        <v>1</v>
      </c>
      <c r="AW10" s="19">
        <f t="shared" si="24"/>
        <v>11.111111111111111</v>
      </c>
      <c r="AX10" s="2">
        <v>6</v>
      </c>
      <c r="AY10" s="19">
        <f t="shared" si="25"/>
        <v>66.666666666666671</v>
      </c>
      <c r="AZ10" s="2">
        <v>2</v>
      </c>
      <c r="BA10" s="19">
        <f t="shared" si="26"/>
        <v>22.222222222222221</v>
      </c>
      <c r="BB10" s="2">
        <v>0</v>
      </c>
      <c r="BC10" s="19">
        <f t="shared" si="27"/>
        <v>0</v>
      </c>
      <c r="BD10" s="24">
        <f t="shared" si="69"/>
        <v>77.777777777777771</v>
      </c>
      <c r="BE10" s="21">
        <f t="shared" si="28"/>
        <v>100</v>
      </c>
      <c r="BF10" s="9"/>
      <c r="BG10" s="2"/>
      <c r="BH10" s="19" t="e">
        <f t="shared" si="29"/>
        <v>#DIV/0!</v>
      </c>
      <c r="BI10" s="2"/>
      <c r="BJ10" s="19" t="e">
        <f t="shared" si="30"/>
        <v>#DIV/0!</v>
      </c>
      <c r="BK10" s="2"/>
      <c r="BL10" s="19" t="e">
        <f t="shared" si="31"/>
        <v>#DIV/0!</v>
      </c>
      <c r="BM10" s="2"/>
      <c r="BN10" s="19" t="e">
        <f t="shared" si="32"/>
        <v>#DIV/0!</v>
      </c>
      <c r="BO10" s="24" t="e">
        <f t="shared" si="33"/>
        <v>#DIV/0!</v>
      </c>
      <c r="BP10" s="21" t="e">
        <f t="shared" si="34"/>
        <v>#DIV/0!</v>
      </c>
      <c r="BQ10" s="9">
        <v>2</v>
      </c>
      <c r="BR10" s="2">
        <v>0</v>
      </c>
      <c r="BS10" s="19">
        <f t="shared" si="35"/>
        <v>0</v>
      </c>
      <c r="BT10" s="2">
        <v>0</v>
      </c>
      <c r="BU10" s="19">
        <f t="shared" si="36"/>
        <v>0</v>
      </c>
      <c r="BV10" s="2">
        <v>2</v>
      </c>
      <c r="BW10" s="19">
        <f t="shared" si="37"/>
        <v>100</v>
      </c>
      <c r="BX10" s="2">
        <v>0</v>
      </c>
      <c r="BY10" s="19">
        <f t="shared" si="38"/>
        <v>0</v>
      </c>
      <c r="BZ10" s="24">
        <f t="shared" si="39"/>
        <v>0</v>
      </c>
      <c r="CA10" s="21">
        <f t="shared" si="40"/>
        <v>100</v>
      </c>
      <c r="CB10" s="9">
        <v>3</v>
      </c>
      <c r="CC10" s="2"/>
      <c r="CD10" s="19">
        <f t="shared" si="41"/>
        <v>0</v>
      </c>
      <c r="CE10" s="2">
        <v>2</v>
      </c>
      <c r="CF10" s="19">
        <f t="shared" si="42"/>
        <v>66.666666666666671</v>
      </c>
      <c r="CG10" s="2">
        <v>1</v>
      </c>
      <c r="CH10" s="19">
        <f t="shared" si="43"/>
        <v>33.333333333333336</v>
      </c>
      <c r="CI10" s="2"/>
      <c r="CJ10" s="19">
        <f t="shared" si="44"/>
        <v>0</v>
      </c>
      <c r="CK10" s="24">
        <f t="shared" si="45"/>
        <v>66.666666666666671</v>
      </c>
      <c r="CL10" s="21">
        <f t="shared" si="46"/>
        <v>100</v>
      </c>
      <c r="CM10" s="9">
        <v>2</v>
      </c>
      <c r="CN10" s="2"/>
      <c r="CO10" s="19">
        <f t="shared" si="70"/>
        <v>0</v>
      </c>
      <c r="CP10" s="2"/>
      <c r="CQ10" s="19">
        <f t="shared" si="47"/>
        <v>0</v>
      </c>
      <c r="CR10" s="2"/>
      <c r="CS10" s="19">
        <f t="shared" si="48"/>
        <v>0</v>
      </c>
      <c r="CT10" s="2"/>
      <c r="CU10" s="19">
        <f t="shared" si="49"/>
        <v>0</v>
      </c>
      <c r="CV10" s="24">
        <f t="shared" si="50"/>
        <v>0</v>
      </c>
      <c r="CW10" s="21">
        <f t="shared" si="51"/>
        <v>100</v>
      </c>
      <c r="CX10" s="9">
        <v>5</v>
      </c>
      <c r="CY10" s="2"/>
      <c r="CZ10" s="19">
        <f t="shared" si="52"/>
        <v>0</v>
      </c>
      <c r="DA10" s="2">
        <v>1</v>
      </c>
      <c r="DB10" s="19">
        <f t="shared" si="53"/>
        <v>20</v>
      </c>
      <c r="DC10" s="2">
        <v>4</v>
      </c>
      <c r="DD10" s="2">
        <f t="shared" si="54"/>
        <v>80</v>
      </c>
      <c r="DE10" s="2"/>
      <c r="DF10" s="2" t="e">
        <f t="shared" si="55"/>
        <v>#DIV/0!</v>
      </c>
      <c r="DG10" s="24">
        <f t="shared" si="56"/>
        <v>20</v>
      </c>
      <c r="DH10" s="21">
        <f t="shared" si="57"/>
        <v>100</v>
      </c>
      <c r="DI10" s="9"/>
      <c r="DJ10" s="2"/>
      <c r="DK10" s="2" t="e">
        <f t="shared" si="58"/>
        <v>#DIV/0!</v>
      </c>
      <c r="DL10" s="2"/>
      <c r="DM10" s="2" t="e">
        <f t="shared" si="59"/>
        <v>#DIV/0!</v>
      </c>
      <c r="DN10" s="2"/>
      <c r="DO10" s="13" t="e">
        <f t="shared" si="60"/>
        <v>#DIV/0!</v>
      </c>
      <c r="DP10" s="61"/>
      <c r="DQ10" s="62"/>
      <c r="DR10" s="17" t="e">
        <f t="shared" si="61"/>
        <v>#DIV/0!</v>
      </c>
      <c r="DS10" s="29" t="e">
        <f t="shared" si="62"/>
        <v>#DIV/0!</v>
      </c>
      <c r="DT10" s="30" t="e">
        <f t="shared" si="63"/>
        <v>#DIV/0!</v>
      </c>
      <c r="DU10" s="26"/>
      <c r="DV10" s="18">
        <f t="shared" si="64"/>
        <v>69</v>
      </c>
      <c r="DW10" s="18">
        <f t="shared" si="65"/>
        <v>1</v>
      </c>
      <c r="DX10" s="18">
        <f t="shared" si="66"/>
        <v>1.4492753623188406</v>
      </c>
      <c r="DY10" s="18">
        <f t="shared" si="67"/>
        <v>52</v>
      </c>
      <c r="DZ10" s="18">
        <f t="shared" si="68"/>
        <v>75.362318840579704</v>
      </c>
      <c r="EA10" s="55" t="s">
        <v>16</v>
      </c>
    </row>
    <row r="11" spans="1:131" ht="13.5" thickBot="1">
      <c r="A11" s="3">
        <v>8</v>
      </c>
      <c r="B11" s="2" t="s">
        <v>17</v>
      </c>
      <c r="C11" s="9">
        <v>10</v>
      </c>
      <c r="D11" s="2">
        <v>4</v>
      </c>
      <c r="E11" s="19">
        <f t="shared" si="0"/>
        <v>40</v>
      </c>
      <c r="F11" s="2">
        <v>2</v>
      </c>
      <c r="G11" s="19">
        <f t="shared" si="1"/>
        <v>20</v>
      </c>
      <c r="H11" s="2">
        <v>3</v>
      </c>
      <c r="I11" s="19">
        <f t="shared" si="2"/>
        <v>30</v>
      </c>
      <c r="J11" s="2">
        <v>1</v>
      </c>
      <c r="K11" s="19">
        <f t="shared" si="3"/>
        <v>10</v>
      </c>
      <c r="L11" s="24">
        <f t="shared" si="4"/>
        <v>60</v>
      </c>
      <c r="M11" s="21">
        <f t="shared" si="5"/>
        <v>90</v>
      </c>
      <c r="N11" s="9">
        <v>10</v>
      </c>
      <c r="O11" s="2">
        <v>4</v>
      </c>
      <c r="P11" s="19">
        <f t="shared" si="6"/>
        <v>40</v>
      </c>
      <c r="Q11" s="2">
        <v>2</v>
      </c>
      <c r="R11" s="19">
        <f t="shared" si="7"/>
        <v>20</v>
      </c>
      <c r="S11" s="2">
        <v>3</v>
      </c>
      <c r="T11" s="19">
        <f t="shared" si="8"/>
        <v>30</v>
      </c>
      <c r="U11" s="2">
        <v>1</v>
      </c>
      <c r="V11" s="19">
        <f t="shared" si="9"/>
        <v>10</v>
      </c>
      <c r="W11" s="24">
        <f t="shared" si="10"/>
        <v>60</v>
      </c>
      <c r="X11" s="21">
        <f t="shared" si="11"/>
        <v>90</v>
      </c>
      <c r="Y11" s="9">
        <v>3</v>
      </c>
      <c r="Z11" s="2">
        <v>1</v>
      </c>
      <c r="AA11" s="19">
        <f t="shared" si="12"/>
        <v>33.333333333333336</v>
      </c>
      <c r="AB11" s="2">
        <v>2</v>
      </c>
      <c r="AC11" s="19">
        <f t="shared" si="13"/>
        <v>66.666666666666671</v>
      </c>
      <c r="AD11" s="2">
        <v>0</v>
      </c>
      <c r="AE11" s="19">
        <f t="shared" si="14"/>
        <v>0</v>
      </c>
      <c r="AF11" s="2">
        <v>0</v>
      </c>
      <c r="AG11" s="19">
        <f t="shared" si="15"/>
        <v>0</v>
      </c>
      <c r="AH11" s="24">
        <f t="shared" si="16"/>
        <v>100</v>
      </c>
      <c r="AI11" s="21">
        <f t="shared" si="17"/>
        <v>100</v>
      </c>
      <c r="AJ11" s="9"/>
      <c r="AK11" s="2"/>
      <c r="AL11" s="19" t="e">
        <f t="shared" si="18"/>
        <v>#DIV/0!</v>
      </c>
      <c r="AM11" s="2"/>
      <c r="AN11" s="19" t="e">
        <f t="shared" si="19"/>
        <v>#DIV/0!</v>
      </c>
      <c r="AO11" s="2"/>
      <c r="AP11" s="19" t="e">
        <f t="shared" si="20"/>
        <v>#DIV/0!</v>
      </c>
      <c r="AQ11" s="2"/>
      <c r="AR11" s="19" t="e">
        <f t="shared" si="21"/>
        <v>#DIV/0!</v>
      </c>
      <c r="AS11" s="24" t="e">
        <f t="shared" si="22"/>
        <v>#DIV/0!</v>
      </c>
      <c r="AT11" s="21" t="e">
        <f t="shared" si="23"/>
        <v>#DIV/0!</v>
      </c>
      <c r="AU11" s="9">
        <v>7</v>
      </c>
      <c r="AV11" s="2">
        <v>0</v>
      </c>
      <c r="AW11" s="19">
        <f t="shared" si="24"/>
        <v>0</v>
      </c>
      <c r="AX11" s="2">
        <v>4</v>
      </c>
      <c r="AY11" s="19">
        <f t="shared" si="25"/>
        <v>57.142857142857146</v>
      </c>
      <c r="AZ11" s="2">
        <v>3</v>
      </c>
      <c r="BA11" s="19">
        <f t="shared" si="26"/>
        <v>42.857142857142854</v>
      </c>
      <c r="BB11" s="2">
        <v>0</v>
      </c>
      <c r="BC11" s="19">
        <f t="shared" si="27"/>
        <v>0</v>
      </c>
      <c r="BD11" s="24">
        <f t="shared" si="69"/>
        <v>57.142857142857146</v>
      </c>
      <c r="BE11" s="21">
        <f t="shared" si="28"/>
        <v>100</v>
      </c>
      <c r="BF11" s="9"/>
      <c r="BG11" s="2"/>
      <c r="BH11" s="19" t="e">
        <f t="shared" si="29"/>
        <v>#DIV/0!</v>
      </c>
      <c r="BI11" s="2"/>
      <c r="BJ11" s="19" t="e">
        <f t="shared" si="30"/>
        <v>#DIV/0!</v>
      </c>
      <c r="BK11" s="2"/>
      <c r="BL11" s="19" t="e">
        <f t="shared" si="31"/>
        <v>#DIV/0!</v>
      </c>
      <c r="BM11" s="2"/>
      <c r="BN11" s="19" t="e">
        <f t="shared" si="32"/>
        <v>#DIV/0!</v>
      </c>
      <c r="BO11" s="24" t="e">
        <f t="shared" si="33"/>
        <v>#DIV/0!</v>
      </c>
      <c r="BP11" s="21" t="e">
        <f t="shared" si="34"/>
        <v>#DIV/0!</v>
      </c>
      <c r="BQ11" s="9">
        <v>0</v>
      </c>
      <c r="BR11" s="2"/>
      <c r="BS11" s="19" t="e">
        <f t="shared" si="35"/>
        <v>#DIV/0!</v>
      </c>
      <c r="BT11" s="2"/>
      <c r="BU11" s="19" t="e">
        <f t="shared" si="36"/>
        <v>#DIV/0!</v>
      </c>
      <c r="BV11" s="2"/>
      <c r="BW11" s="19" t="e">
        <f t="shared" si="37"/>
        <v>#DIV/0!</v>
      </c>
      <c r="BX11" s="2"/>
      <c r="BY11" s="19" t="e">
        <f t="shared" si="38"/>
        <v>#DIV/0!</v>
      </c>
      <c r="BZ11" s="24" t="e">
        <f t="shared" si="39"/>
        <v>#DIV/0!</v>
      </c>
      <c r="CA11" s="21" t="e">
        <f t="shared" si="40"/>
        <v>#DIV/0!</v>
      </c>
      <c r="CB11" s="9">
        <v>3</v>
      </c>
      <c r="CC11" s="2"/>
      <c r="CD11" s="19">
        <f t="shared" si="41"/>
        <v>0</v>
      </c>
      <c r="CE11" s="2">
        <v>1</v>
      </c>
      <c r="CF11" s="19">
        <f t="shared" si="42"/>
        <v>33.333333333333336</v>
      </c>
      <c r="CG11" s="2">
        <v>2</v>
      </c>
      <c r="CH11" s="19">
        <f t="shared" si="43"/>
        <v>66.666666666666671</v>
      </c>
      <c r="CI11" s="2"/>
      <c r="CJ11" s="19">
        <f t="shared" si="44"/>
        <v>0</v>
      </c>
      <c r="CK11" s="24">
        <f t="shared" si="45"/>
        <v>33.333333333333336</v>
      </c>
      <c r="CL11" s="21">
        <f t="shared" si="46"/>
        <v>100</v>
      </c>
      <c r="CM11" s="9">
        <v>2</v>
      </c>
      <c r="CN11" s="2"/>
      <c r="CO11" s="19">
        <f t="shared" si="70"/>
        <v>0</v>
      </c>
      <c r="CP11" s="2">
        <v>1</v>
      </c>
      <c r="CQ11" s="19">
        <f t="shared" si="47"/>
        <v>50</v>
      </c>
      <c r="CR11" s="2">
        <v>1</v>
      </c>
      <c r="CS11" s="19">
        <f t="shared" si="48"/>
        <v>50</v>
      </c>
      <c r="CT11" s="2"/>
      <c r="CU11" s="19">
        <f t="shared" si="49"/>
        <v>0</v>
      </c>
      <c r="CV11" s="24">
        <f t="shared" si="50"/>
        <v>50</v>
      </c>
      <c r="CW11" s="21">
        <f t="shared" si="51"/>
        <v>100</v>
      </c>
      <c r="CX11" s="9">
        <v>1</v>
      </c>
      <c r="CY11" s="2"/>
      <c r="CZ11" s="19">
        <f t="shared" si="52"/>
        <v>0</v>
      </c>
      <c r="DA11" s="2">
        <v>1</v>
      </c>
      <c r="DB11" s="19">
        <f t="shared" si="53"/>
        <v>100</v>
      </c>
      <c r="DC11" s="2"/>
      <c r="DD11" s="2">
        <f t="shared" si="54"/>
        <v>0</v>
      </c>
      <c r="DE11" s="2"/>
      <c r="DF11" s="2" t="e">
        <f t="shared" si="55"/>
        <v>#DIV/0!</v>
      </c>
      <c r="DG11" s="24">
        <f t="shared" si="56"/>
        <v>100</v>
      </c>
      <c r="DH11" s="21">
        <f t="shared" si="57"/>
        <v>100</v>
      </c>
      <c r="DI11" s="9"/>
      <c r="DJ11" s="2"/>
      <c r="DK11" s="2" t="e">
        <f t="shared" si="58"/>
        <v>#DIV/0!</v>
      </c>
      <c r="DL11" s="2"/>
      <c r="DM11" s="2" t="e">
        <f t="shared" si="59"/>
        <v>#DIV/0!</v>
      </c>
      <c r="DN11" s="2"/>
      <c r="DO11" s="13" t="e">
        <f t="shared" si="60"/>
        <v>#DIV/0!</v>
      </c>
      <c r="DP11" s="61"/>
      <c r="DQ11" s="62"/>
      <c r="DR11" s="17" t="e">
        <f t="shared" si="61"/>
        <v>#DIV/0!</v>
      </c>
      <c r="DS11" s="29" t="e">
        <f t="shared" si="62"/>
        <v>#DIV/0!</v>
      </c>
      <c r="DT11" s="30" t="e">
        <f t="shared" si="63"/>
        <v>#DIV/0!</v>
      </c>
      <c r="DU11" s="26"/>
      <c r="DV11" s="18">
        <f t="shared" si="64"/>
        <v>36</v>
      </c>
      <c r="DW11" s="18">
        <f t="shared" si="65"/>
        <v>2</v>
      </c>
      <c r="DX11" s="18">
        <f t="shared" si="66"/>
        <v>5.5555555555555554</v>
      </c>
      <c r="DY11" s="18">
        <f t="shared" si="67"/>
        <v>22</v>
      </c>
      <c r="DZ11" s="18">
        <f t="shared" si="68"/>
        <v>61.111111111111114</v>
      </c>
      <c r="EA11" s="55" t="s">
        <v>17</v>
      </c>
    </row>
    <row r="12" spans="1:131" ht="13.5" thickBot="1">
      <c r="A12" s="3">
        <v>9</v>
      </c>
      <c r="B12" s="2" t="s">
        <v>18</v>
      </c>
      <c r="C12" s="9">
        <v>16</v>
      </c>
      <c r="D12" s="2">
        <v>1</v>
      </c>
      <c r="E12" s="19">
        <f t="shared" si="0"/>
        <v>6.25</v>
      </c>
      <c r="F12" s="2">
        <v>5</v>
      </c>
      <c r="G12" s="19">
        <f t="shared" si="1"/>
        <v>31.25</v>
      </c>
      <c r="H12" s="2">
        <v>7</v>
      </c>
      <c r="I12" s="19">
        <f t="shared" si="2"/>
        <v>43.75</v>
      </c>
      <c r="J12" s="2">
        <v>3</v>
      </c>
      <c r="K12" s="19">
        <f t="shared" si="3"/>
        <v>18.75</v>
      </c>
      <c r="L12" s="24">
        <f t="shared" si="4"/>
        <v>37.5</v>
      </c>
      <c r="M12" s="21">
        <f t="shared" si="5"/>
        <v>81.25</v>
      </c>
      <c r="N12" s="9">
        <v>16</v>
      </c>
      <c r="O12" s="2">
        <v>2</v>
      </c>
      <c r="P12" s="19">
        <f t="shared" si="6"/>
        <v>12.5</v>
      </c>
      <c r="Q12" s="2">
        <v>8</v>
      </c>
      <c r="R12" s="19">
        <f t="shared" si="7"/>
        <v>50</v>
      </c>
      <c r="S12" s="2">
        <v>6</v>
      </c>
      <c r="T12" s="19">
        <f t="shared" si="8"/>
        <v>37.5</v>
      </c>
      <c r="U12" s="2">
        <v>0</v>
      </c>
      <c r="V12" s="19">
        <f t="shared" si="9"/>
        <v>0</v>
      </c>
      <c r="W12" s="24">
        <f t="shared" si="10"/>
        <v>62.5</v>
      </c>
      <c r="X12" s="21">
        <f t="shared" si="11"/>
        <v>100</v>
      </c>
      <c r="Y12" s="9">
        <v>3</v>
      </c>
      <c r="Z12" s="2">
        <v>0</v>
      </c>
      <c r="AA12" s="19">
        <f t="shared" si="12"/>
        <v>0</v>
      </c>
      <c r="AB12" s="2">
        <v>0</v>
      </c>
      <c r="AC12" s="19">
        <f t="shared" si="13"/>
        <v>0</v>
      </c>
      <c r="AD12" s="2">
        <v>3</v>
      </c>
      <c r="AE12" s="19">
        <f t="shared" si="14"/>
        <v>100</v>
      </c>
      <c r="AF12" s="2">
        <v>0</v>
      </c>
      <c r="AG12" s="19">
        <f t="shared" si="15"/>
        <v>0</v>
      </c>
      <c r="AH12" s="24">
        <f t="shared" si="16"/>
        <v>0</v>
      </c>
      <c r="AI12" s="21">
        <f t="shared" si="17"/>
        <v>100</v>
      </c>
      <c r="AJ12" s="9">
        <v>1</v>
      </c>
      <c r="AK12" s="2"/>
      <c r="AL12" s="19">
        <f t="shared" si="18"/>
        <v>0</v>
      </c>
      <c r="AM12" s="2"/>
      <c r="AN12" s="19">
        <f t="shared" si="19"/>
        <v>0</v>
      </c>
      <c r="AO12" s="2"/>
      <c r="AP12" s="19">
        <f t="shared" si="20"/>
        <v>0</v>
      </c>
      <c r="AQ12" s="2"/>
      <c r="AR12" s="19">
        <f t="shared" si="21"/>
        <v>0</v>
      </c>
      <c r="AS12" s="24">
        <f t="shared" si="22"/>
        <v>0</v>
      </c>
      <c r="AT12" s="21">
        <f t="shared" si="23"/>
        <v>100</v>
      </c>
      <c r="AU12" s="9">
        <v>15</v>
      </c>
      <c r="AV12" s="2">
        <v>0</v>
      </c>
      <c r="AW12" s="19">
        <f t="shared" si="24"/>
        <v>0</v>
      </c>
      <c r="AX12" s="2">
        <v>5</v>
      </c>
      <c r="AY12" s="19">
        <f t="shared" si="25"/>
        <v>33.333333333333336</v>
      </c>
      <c r="AZ12" s="2">
        <v>9</v>
      </c>
      <c r="BA12" s="19">
        <f t="shared" si="26"/>
        <v>60</v>
      </c>
      <c r="BB12" s="2">
        <v>1</v>
      </c>
      <c r="BC12" s="19">
        <f t="shared" si="27"/>
        <v>6.666666666666667</v>
      </c>
      <c r="BD12" s="24">
        <f t="shared" si="69"/>
        <v>33.333333333333336</v>
      </c>
      <c r="BE12" s="21">
        <f t="shared" si="28"/>
        <v>93.333333333333329</v>
      </c>
      <c r="BF12" s="9"/>
      <c r="BG12" s="2"/>
      <c r="BH12" s="19" t="e">
        <f t="shared" si="29"/>
        <v>#DIV/0!</v>
      </c>
      <c r="BI12" s="2"/>
      <c r="BJ12" s="19" t="e">
        <f t="shared" si="30"/>
        <v>#DIV/0!</v>
      </c>
      <c r="BK12" s="2"/>
      <c r="BL12" s="19" t="e">
        <f t="shared" si="31"/>
        <v>#DIV/0!</v>
      </c>
      <c r="BM12" s="2"/>
      <c r="BN12" s="19" t="e">
        <f t="shared" si="32"/>
        <v>#DIV/0!</v>
      </c>
      <c r="BO12" s="24" t="e">
        <f t="shared" si="33"/>
        <v>#DIV/0!</v>
      </c>
      <c r="BP12" s="21" t="e">
        <f t="shared" si="34"/>
        <v>#DIV/0!</v>
      </c>
      <c r="BQ12" s="9">
        <v>1</v>
      </c>
      <c r="BR12" s="2">
        <v>0</v>
      </c>
      <c r="BS12" s="19">
        <f t="shared" si="35"/>
        <v>0</v>
      </c>
      <c r="BT12" s="2">
        <v>1</v>
      </c>
      <c r="BU12" s="19">
        <f t="shared" si="36"/>
        <v>100</v>
      </c>
      <c r="BV12" s="2">
        <v>0</v>
      </c>
      <c r="BW12" s="19">
        <f t="shared" si="37"/>
        <v>0</v>
      </c>
      <c r="BX12" s="2">
        <v>0</v>
      </c>
      <c r="BY12" s="19">
        <f t="shared" si="38"/>
        <v>0</v>
      </c>
      <c r="BZ12" s="24">
        <f t="shared" si="39"/>
        <v>100</v>
      </c>
      <c r="CA12" s="21">
        <f t="shared" si="40"/>
        <v>100</v>
      </c>
      <c r="CB12" s="9"/>
      <c r="CC12" s="2"/>
      <c r="CD12" s="19" t="e">
        <f t="shared" si="41"/>
        <v>#DIV/0!</v>
      </c>
      <c r="CE12" s="2"/>
      <c r="CF12" s="19" t="e">
        <f t="shared" si="42"/>
        <v>#DIV/0!</v>
      </c>
      <c r="CG12" s="2"/>
      <c r="CH12" s="19" t="e">
        <f t="shared" si="43"/>
        <v>#DIV/0!</v>
      </c>
      <c r="CI12" s="2"/>
      <c r="CJ12" s="19" t="e">
        <f t="shared" si="44"/>
        <v>#DIV/0!</v>
      </c>
      <c r="CK12" s="24" t="e">
        <f t="shared" si="45"/>
        <v>#DIV/0!</v>
      </c>
      <c r="CL12" s="21" t="e">
        <f t="shared" si="46"/>
        <v>#DIV/0!</v>
      </c>
      <c r="CM12" s="9">
        <v>1</v>
      </c>
      <c r="CN12" s="2"/>
      <c r="CO12" s="19">
        <f t="shared" si="70"/>
        <v>0</v>
      </c>
      <c r="CP12" s="2">
        <v>1</v>
      </c>
      <c r="CQ12" s="19">
        <f t="shared" si="47"/>
        <v>100</v>
      </c>
      <c r="CR12" s="2"/>
      <c r="CS12" s="19">
        <f t="shared" si="48"/>
        <v>0</v>
      </c>
      <c r="CT12" s="2"/>
      <c r="CU12" s="19">
        <f t="shared" si="49"/>
        <v>0</v>
      </c>
      <c r="CV12" s="24">
        <f t="shared" si="50"/>
        <v>100</v>
      </c>
      <c r="CW12" s="21">
        <f t="shared" si="51"/>
        <v>100</v>
      </c>
      <c r="CX12" s="9"/>
      <c r="CY12" s="2"/>
      <c r="CZ12" s="19" t="e">
        <f t="shared" si="52"/>
        <v>#DIV/0!</v>
      </c>
      <c r="DA12" s="2"/>
      <c r="DB12" s="19" t="e">
        <f t="shared" si="53"/>
        <v>#DIV/0!</v>
      </c>
      <c r="DC12" s="2"/>
      <c r="DD12" s="2" t="e">
        <f t="shared" si="54"/>
        <v>#DIV/0!</v>
      </c>
      <c r="DE12" s="2"/>
      <c r="DF12" s="2" t="e">
        <f t="shared" si="55"/>
        <v>#DIV/0!</v>
      </c>
      <c r="DG12" s="24" t="e">
        <f t="shared" si="56"/>
        <v>#DIV/0!</v>
      </c>
      <c r="DH12" s="21" t="e">
        <f t="shared" si="57"/>
        <v>#DIV/0!</v>
      </c>
      <c r="DI12" s="9"/>
      <c r="DJ12" s="2"/>
      <c r="DK12" s="2" t="e">
        <f t="shared" si="58"/>
        <v>#DIV/0!</v>
      </c>
      <c r="DL12" s="2"/>
      <c r="DM12" s="2" t="e">
        <f t="shared" si="59"/>
        <v>#DIV/0!</v>
      </c>
      <c r="DN12" s="2"/>
      <c r="DO12" s="13" t="e">
        <f t="shared" si="60"/>
        <v>#DIV/0!</v>
      </c>
      <c r="DP12" s="61"/>
      <c r="DQ12" s="62"/>
      <c r="DR12" s="17" t="e">
        <f t="shared" si="61"/>
        <v>#DIV/0!</v>
      </c>
      <c r="DS12" s="29" t="e">
        <f t="shared" si="62"/>
        <v>#DIV/0!</v>
      </c>
      <c r="DT12" s="30" t="e">
        <f t="shared" si="63"/>
        <v>#DIV/0!</v>
      </c>
      <c r="DU12" s="26"/>
      <c r="DV12" s="18">
        <f t="shared" si="64"/>
        <v>53</v>
      </c>
      <c r="DW12" s="18">
        <f t="shared" si="65"/>
        <v>4</v>
      </c>
      <c r="DX12" s="18">
        <f t="shared" si="66"/>
        <v>7.5471698113207548</v>
      </c>
      <c r="DY12" s="18">
        <f t="shared" si="67"/>
        <v>23</v>
      </c>
      <c r="DZ12" s="18">
        <f t="shared" si="68"/>
        <v>43.39622641509434</v>
      </c>
      <c r="EA12" s="55" t="s">
        <v>18</v>
      </c>
    </row>
    <row r="13" spans="1:131" ht="13.5" thickBot="1">
      <c r="A13" s="3">
        <v>10</v>
      </c>
      <c r="B13" s="2" t="s">
        <v>19</v>
      </c>
      <c r="C13" s="9">
        <v>0</v>
      </c>
      <c r="D13" s="2"/>
      <c r="E13" s="19" t="e">
        <f t="shared" si="0"/>
        <v>#DIV/0!</v>
      </c>
      <c r="F13" s="2"/>
      <c r="G13" s="19" t="e">
        <f t="shared" si="1"/>
        <v>#DIV/0!</v>
      </c>
      <c r="H13" s="2"/>
      <c r="I13" s="19" t="e">
        <f t="shared" si="2"/>
        <v>#DIV/0!</v>
      </c>
      <c r="J13" s="2"/>
      <c r="K13" s="19" t="e">
        <f t="shared" si="3"/>
        <v>#DIV/0!</v>
      </c>
      <c r="L13" s="24" t="e">
        <f t="shared" si="4"/>
        <v>#DIV/0!</v>
      </c>
      <c r="M13" s="21" t="e">
        <f t="shared" si="5"/>
        <v>#DIV/0!</v>
      </c>
      <c r="N13" s="9">
        <v>0</v>
      </c>
      <c r="O13" s="2"/>
      <c r="P13" s="19" t="e">
        <f t="shared" si="6"/>
        <v>#DIV/0!</v>
      </c>
      <c r="Q13" s="2"/>
      <c r="R13" s="19" t="e">
        <f t="shared" si="7"/>
        <v>#DIV/0!</v>
      </c>
      <c r="S13" s="2"/>
      <c r="T13" s="19" t="e">
        <f t="shared" si="8"/>
        <v>#DIV/0!</v>
      </c>
      <c r="U13" s="2"/>
      <c r="V13" s="19" t="e">
        <f t="shared" si="9"/>
        <v>#DIV/0!</v>
      </c>
      <c r="W13" s="24" t="e">
        <f t="shared" si="10"/>
        <v>#DIV/0!</v>
      </c>
      <c r="X13" s="21" t="e">
        <f t="shared" si="11"/>
        <v>#DIV/0!</v>
      </c>
      <c r="Y13" s="9"/>
      <c r="Z13" s="2"/>
      <c r="AA13" s="19" t="e">
        <f t="shared" si="12"/>
        <v>#DIV/0!</v>
      </c>
      <c r="AB13" s="2"/>
      <c r="AC13" s="19" t="e">
        <f t="shared" si="13"/>
        <v>#DIV/0!</v>
      </c>
      <c r="AD13" s="2"/>
      <c r="AE13" s="19" t="e">
        <f t="shared" si="14"/>
        <v>#DIV/0!</v>
      </c>
      <c r="AF13" s="2"/>
      <c r="AG13" s="19" t="e">
        <f t="shared" si="15"/>
        <v>#DIV/0!</v>
      </c>
      <c r="AH13" s="24" t="e">
        <f t="shared" si="16"/>
        <v>#DIV/0!</v>
      </c>
      <c r="AI13" s="21" t="e">
        <f t="shared" si="17"/>
        <v>#DIV/0!</v>
      </c>
      <c r="AJ13" s="9"/>
      <c r="AK13" s="2"/>
      <c r="AL13" s="19" t="e">
        <f t="shared" si="18"/>
        <v>#DIV/0!</v>
      </c>
      <c r="AM13" s="2"/>
      <c r="AN13" s="19" t="e">
        <f t="shared" si="19"/>
        <v>#DIV/0!</v>
      </c>
      <c r="AO13" s="2"/>
      <c r="AP13" s="19" t="e">
        <f t="shared" si="20"/>
        <v>#DIV/0!</v>
      </c>
      <c r="AQ13" s="2"/>
      <c r="AR13" s="19" t="e">
        <f t="shared" si="21"/>
        <v>#DIV/0!</v>
      </c>
      <c r="AS13" s="24" t="e">
        <f t="shared" si="22"/>
        <v>#DIV/0!</v>
      </c>
      <c r="AT13" s="21" t="e">
        <f t="shared" si="23"/>
        <v>#DIV/0!</v>
      </c>
      <c r="AU13" s="9">
        <v>0</v>
      </c>
      <c r="AV13" s="2"/>
      <c r="AW13" s="19" t="e">
        <f t="shared" si="24"/>
        <v>#DIV/0!</v>
      </c>
      <c r="AX13" s="2"/>
      <c r="AY13" s="19" t="e">
        <f t="shared" si="25"/>
        <v>#DIV/0!</v>
      </c>
      <c r="AZ13" s="2"/>
      <c r="BA13" s="19" t="e">
        <f t="shared" si="26"/>
        <v>#DIV/0!</v>
      </c>
      <c r="BB13" s="2"/>
      <c r="BC13" s="19" t="e">
        <f t="shared" si="27"/>
        <v>#DIV/0!</v>
      </c>
      <c r="BD13" s="24" t="e">
        <f t="shared" si="69"/>
        <v>#DIV/0!</v>
      </c>
      <c r="BE13" s="21" t="e">
        <f t="shared" si="28"/>
        <v>#DIV/0!</v>
      </c>
      <c r="BF13" s="9"/>
      <c r="BG13" s="2"/>
      <c r="BH13" s="19" t="e">
        <f t="shared" si="29"/>
        <v>#DIV/0!</v>
      </c>
      <c r="BI13" s="2"/>
      <c r="BJ13" s="19" t="e">
        <f t="shared" si="30"/>
        <v>#DIV/0!</v>
      </c>
      <c r="BK13" s="2"/>
      <c r="BL13" s="19" t="e">
        <f t="shared" si="31"/>
        <v>#DIV/0!</v>
      </c>
      <c r="BM13" s="2"/>
      <c r="BN13" s="19" t="e">
        <f t="shared" si="32"/>
        <v>#DIV/0!</v>
      </c>
      <c r="BO13" s="24" t="e">
        <f t="shared" si="33"/>
        <v>#DIV/0!</v>
      </c>
      <c r="BP13" s="21" t="e">
        <f t="shared" si="34"/>
        <v>#DIV/0!</v>
      </c>
      <c r="BQ13" s="9">
        <v>0</v>
      </c>
      <c r="BR13" s="2"/>
      <c r="BS13" s="19" t="e">
        <f t="shared" si="35"/>
        <v>#DIV/0!</v>
      </c>
      <c r="BT13" s="2"/>
      <c r="BU13" s="19" t="e">
        <f t="shared" si="36"/>
        <v>#DIV/0!</v>
      </c>
      <c r="BV13" s="2"/>
      <c r="BW13" s="19" t="e">
        <f t="shared" si="37"/>
        <v>#DIV/0!</v>
      </c>
      <c r="BX13" s="2"/>
      <c r="BY13" s="19" t="e">
        <f t="shared" si="38"/>
        <v>#DIV/0!</v>
      </c>
      <c r="BZ13" s="24" t="e">
        <f t="shared" si="39"/>
        <v>#DIV/0!</v>
      </c>
      <c r="CA13" s="21" t="e">
        <f t="shared" si="40"/>
        <v>#DIV/0!</v>
      </c>
      <c r="CB13" s="9"/>
      <c r="CC13" s="2"/>
      <c r="CD13" s="19" t="e">
        <f t="shared" si="41"/>
        <v>#DIV/0!</v>
      </c>
      <c r="CE13" s="2"/>
      <c r="CF13" s="19" t="e">
        <f t="shared" si="42"/>
        <v>#DIV/0!</v>
      </c>
      <c r="CG13" s="2"/>
      <c r="CH13" s="19" t="e">
        <f t="shared" si="43"/>
        <v>#DIV/0!</v>
      </c>
      <c r="CI13" s="2"/>
      <c r="CJ13" s="19" t="e">
        <f t="shared" si="44"/>
        <v>#DIV/0!</v>
      </c>
      <c r="CK13" s="24" t="e">
        <f t="shared" si="45"/>
        <v>#DIV/0!</v>
      </c>
      <c r="CL13" s="21" t="e">
        <f t="shared" si="46"/>
        <v>#DIV/0!</v>
      </c>
      <c r="CM13" s="9"/>
      <c r="CN13" s="2"/>
      <c r="CO13" s="19" t="e">
        <f t="shared" si="70"/>
        <v>#DIV/0!</v>
      </c>
      <c r="CP13" s="2"/>
      <c r="CQ13" s="19" t="e">
        <f t="shared" si="47"/>
        <v>#DIV/0!</v>
      </c>
      <c r="CR13" s="2"/>
      <c r="CS13" s="19" t="e">
        <f t="shared" si="48"/>
        <v>#DIV/0!</v>
      </c>
      <c r="CT13" s="2"/>
      <c r="CU13" s="19" t="e">
        <f t="shared" si="49"/>
        <v>#DIV/0!</v>
      </c>
      <c r="CV13" s="24" t="e">
        <f t="shared" si="50"/>
        <v>#DIV/0!</v>
      </c>
      <c r="CW13" s="21" t="e">
        <f t="shared" si="51"/>
        <v>#DIV/0!</v>
      </c>
      <c r="CX13" s="9"/>
      <c r="CY13" s="2"/>
      <c r="CZ13" s="19" t="e">
        <f t="shared" si="52"/>
        <v>#DIV/0!</v>
      </c>
      <c r="DA13" s="2"/>
      <c r="DB13" s="19" t="e">
        <f t="shared" si="53"/>
        <v>#DIV/0!</v>
      </c>
      <c r="DC13" s="2"/>
      <c r="DD13" s="2" t="e">
        <f t="shared" si="54"/>
        <v>#DIV/0!</v>
      </c>
      <c r="DE13" s="2"/>
      <c r="DF13" s="2" t="e">
        <f t="shared" si="55"/>
        <v>#DIV/0!</v>
      </c>
      <c r="DG13" s="24" t="e">
        <f t="shared" si="56"/>
        <v>#DIV/0!</v>
      </c>
      <c r="DH13" s="21" t="e">
        <f t="shared" si="57"/>
        <v>#DIV/0!</v>
      </c>
      <c r="DI13" s="9"/>
      <c r="DJ13" s="2"/>
      <c r="DK13" s="2" t="e">
        <f t="shared" si="58"/>
        <v>#DIV/0!</v>
      </c>
      <c r="DL13" s="2"/>
      <c r="DM13" s="2" t="e">
        <f t="shared" si="59"/>
        <v>#DIV/0!</v>
      </c>
      <c r="DN13" s="2"/>
      <c r="DO13" s="13" t="e">
        <f t="shared" si="60"/>
        <v>#DIV/0!</v>
      </c>
      <c r="DP13" s="61"/>
      <c r="DQ13" s="62"/>
      <c r="DR13" s="17" t="e">
        <f t="shared" si="61"/>
        <v>#DIV/0!</v>
      </c>
      <c r="DS13" s="29" t="e">
        <f t="shared" si="62"/>
        <v>#DIV/0!</v>
      </c>
      <c r="DT13" s="30" t="e">
        <f t="shared" si="63"/>
        <v>#DIV/0!</v>
      </c>
      <c r="DU13" s="26"/>
      <c r="DV13" s="18">
        <f t="shared" si="64"/>
        <v>0</v>
      </c>
      <c r="DW13" s="18">
        <f t="shared" si="65"/>
        <v>0</v>
      </c>
      <c r="DX13" s="18" t="e">
        <f t="shared" si="66"/>
        <v>#DIV/0!</v>
      </c>
      <c r="DY13" s="18">
        <f t="shared" si="67"/>
        <v>0</v>
      </c>
      <c r="DZ13" s="18" t="e">
        <f t="shared" si="68"/>
        <v>#DIV/0!</v>
      </c>
      <c r="EA13" s="55" t="s">
        <v>19</v>
      </c>
    </row>
    <row r="14" spans="1:131" ht="15" customHeight="1" thickBot="1">
      <c r="A14" s="3">
        <v>11</v>
      </c>
      <c r="B14" s="2" t="s">
        <v>20</v>
      </c>
      <c r="C14" s="9">
        <v>15</v>
      </c>
      <c r="D14" s="2">
        <v>7</v>
      </c>
      <c r="E14" s="19">
        <f t="shared" si="0"/>
        <v>46.666666666666664</v>
      </c>
      <c r="F14" s="2">
        <v>3</v>
      </c>
      <c r="G14" s="19">
        <f t="shared" si="1"/>
        <v>20</v>
      </c>
      <c r="H14" s="2">
        <v>1</v>
      </c>
      <c r="I14" s="19">
        <f t="shared" si="2"/>
        <v>6.666666666666667</v>
      </c>
      <c r="J14" s="2">
        <v>4</v>
      </c>
      <c r="K14" s="19">
        <f t="shared" ref="K14:K29" si="71">J14*100/C14</f>
        <v>26.666666666666668</v>
      </c>
      <c r="L14" s="24">
        <f t="shared" si="4"/>
        <v>66.666666666666671</v>
      </c>
      <c r="M14" s="21">
        <f t="shared" si="5"/>
        <v>73.333333333333329</v>
      </c>
      <c r="N14" s="9">
        <v>15</v>
      </c>
      <c r="O14" s="2">
        <v>3</v>
      </c>
      <c r="P14" s="19">
        <f t="shared" si="6"/>
        <v>20</v>
      </c>
      <c r="Q14" s="2">
        <v>7</v>
      </c>
      <c r="R14" s="19">
        <f t="shared" si="7"/>
        <v>46.666666666666664</v>
      </c>
      <c r="S14" s="2">
        <v>3</v>
      </c>
      <c r="T14" s="19">
        <f t="shared" si="8"/>
        <v>20</v>
      </c>
      <c r="U14" s="2">
        <v>2</v>
      </c>
      <c r="V14" s="19">
        <f t="shared" si="9"/>
        <v>13.333333333333334</v>
      </c>
      <c r="W14" s="24">
        <f t="shared" si="10"/>
        <v>66.666666666666671</v>
      </c>
      <c r="X14" s="21">
        <f t="shared" si="11"/>
        <v>86.666666666666671</v>
      </c>
      <c r="Y14" s="9">
        <v>4</v>
      </c>
      <c r="Z14" s="2">
        <v>3</v>
      </c>
      <c r="AA14" s="19">
        <f t="shared" si="12"/>
        <v>75</v>
      </c>
      <c r="AB14" s="2">
        <v>1</v>
      </c>
      <c r="AC14" s="19">
        <f t="shared" si="13"/>
        <v>25</v>
      </c>
      <c r="AD14" s="2">
        <v>0</v>
      </c>
      <c r="AE14" s="19">
        <f t="shared" si="14"/>
        <v>0</v>
      </c>
      <c r="AF14" s="2">
        <v>0</v>
      </c>
      <c r="AG14" s="19">
        <f t="shared" si="15"/>
        <v>0</v>
      </c>
      <c r="AH14" s="24">
        <f t="shared" si="16"/>
        <v>100</v>
      </c>
      <c r="AI14" s="21">
        <f t="shared" si="17"/>
        <v>100</v>
      </c>
      <c r="AJ14" s="9"/>
      <c r="AK14" s="2"/>
      <c r="AL14" s="19" t="e">
        <f t="shared" si="18"/>
        <v>#DIV/0!</v>
      </c>
      <c r="AM14" s="2"/>
      <c r="AN14" s="19" t="e">
        <f t="shared" si="19"/>
        <v>#DIV/0!</v>
      </c>
      <c r="AO14" s="2"/>
      <c r="AP14" s="19" t="e">
        <f t="shared" si="20"/>
        <v>#DIV/0!</v>
      </c>
      <c r="AQ14" s="2"/>
      <c r="AR14" s="19" t="e">
        <f t="shared" si="21"/>
        <v>#DIV/0!</v>
      </c>
      <c r="AS14" s="24" t="e">
        <f t="shared" si="22"/>
        <v>#DIV/0!</v>
      </c>
      <c r="AT14" s="21" t="e">
        <f t="shared" si="23"/>
        <v>#DIV/0!</v>
      </c>
      <c r="AU14" s="9">
        <v>9</v>
      </c>
      <c r="AV14" s="2">
        <v>0</v>
      </c>
      <c r="AW14" s="19">
        <f t="shared" si="24"/>
        <v>0</v>
      </c>
      <c r="AX14" s="2">
        <v>6</v>
      </c>
      <c r="AY14" s="19">
        <f t="shared" si="25"/>
        <v>66.666666666666671</v>
      </c>
      <c r="AZ14" s="2">
        <v>2</v>
      </c>
      <c r="BA14" s="19">
        <f t="shared" si="26"/>
        <v>22.222222222222221</v>
      </c>
      <c r="BB14" s="2">
        <v>1</v>
      </c>
      <c r="BC14" s="19">
        <f t="shared" si="27"/>
        <v>11.111111111111111</v>
      </c>
      <c r="BD14" s="24">
        <f t="shared" si="69"/>
        <v>66.666666666666671</v>
      </c>
      <c r="BE14" s="21">
        <f t="shared" si="28"/>
        <v>88.888888888888886</v>
      </c>
      <c r="BF14" s="9"/>
      <c r="BG14" s="2"/>
      <c r="BH14" s="19" t="e">
        <f t="shared" si="29"/>
        <v>#DIV/0!</v>
      </c>
      <c r="BI14" s="2"/>
      <c r="BJ14" s="19" t="e">
        <f t="shared" si="30"/>
        <v>#DIV/0!</v>
      </c>
      <c r="BK14" s="2"/>
      <c r="BL14" s="19" t="e">
        <f t="shared" si="31"/>
        <v>#DIV/0!</v>
      </c>
      <c r="BM14" s="2"/>
      <c r="BN14" s="19" t="e">
        <f t="shared" si="32"/>
        <v>#DIV/0!</v>
      </c>
      <c r="BO14" s="24" t="e">
        <f t="shared" si="33"/>
        <v>#DIV/0!</v>
      </c>
      <c r="BP14" s="21" t="e">
        <f t="shared" si="34"/>
        <v>#DIV/0!</v>
      </c>
      <c r="BQ14" s="9">
        <v>9</v>
      </c>
      <c r="BR14" s="2">
        <v>0</v>
      </c>
      <c r="BS14" s="19">
        <f t="shared" si="35"/>
        <v>0</v>
      </c>
      <c r="BT14" s="2">
        <v>2</v>
      </c>
      <c r="BU14" s="19">
        <f t="shared" si="36"/>
        <v>22.222222222222221</v>
      </c>
      <c r="BV14" s="2">
        <v>5</v>
      </c>
      <c r="BW14" s="19">
        <f t="shared" si="37"/>
        <v>55.555555555555557</v>
      </c>
      <c r="BX14" s="2">
        <v>2</v>
      </c>
      <c r="BY14" s="19">
        <f t="shared" si="38"/>
        <v>22.222222222222221</v>
      </c>
      <c r="BZ14" s="24">
        <f t="shared" si="39"/>
        <v>22.222222222222221</v>
      </c>
      <c r="CA14" s="21">
        <f t="shared" si="40"/>
        <v>77.777777777777771</v>
      </c>
      <c r="CB14" s="9"/>
      <c r="CC14" s="2"/>
      <c r="CD14" s="19" t="e">
        <f t="shared" si="41"/>
        <v>#DIV/0!</v>
      </c>
      <c r="CE14" s="2"/>
      <c r="CF14" s="19" t="e">
        <f t="shared" si="42"/>
        <v>#DIV/0!</v>
      </c>
      <c r="CG14" s="2"/>
      <c r="CH14" s="19" t="e">
        <f t="shared" si="43"/>
        <v>#DIV/0!</v>
      </c>
      <c r="CI14" s="2"/>
      <c r="CJ14" s="19" t="e">
        <f t="shared" si="44"/>
        <v>#DIV/0!</v>
      </c>
      <c r="CK14" s="24" t="e">
        <f t="shared" si="45"/>
        <v>#DIV/0!</v>
      </c>
      <c r="CL14" s="21" t="e">
        <f t="shared" si="46"/>
        <v>#DIV/0!</v>
      </c>
      <c r="CM14" s="9">
        <v>5</v>
      </c>
      <c r="CN14" s="2">
        <v>1</v>
      </c>
      <c r="CO14" s="19">
        <f t="shared" si="70"/>
        <v>20</v>
      </c>
      <c r="CP14" s="2">
        <v>1</v>
      </c>
      <c r="CQ14" s="19">
        <f t="shared" si="47"/>
        <v>20</v>
      </c>
      <c r="CR14" s="2">
        <v>2</v>
      </c>
      <c r="CS14" s="19">
        <f t="shared" si="48"/>
        <v>40</v>
      </c>
      <c r="CT14" s="2">
        <v>1</v>
      </c>
      <c r="CU14" s="19">
        <f t="shared" si="49"/>
        <v>20</v>
      </c>
      <c r="CV14" s="24">
        <f t="shared" si="50"/>
        <v>40</v>
      </c>
      <c r="CW14" s="21">
        <f t="shared" si="51"/>
        <v>80</v>
      </c>
      <c r="CX14" s="9">
        <v>2</v>
      </c>
      <c r="CY14" s="2"/>
      <c r="CZ14" s="19">
        <f t="shared" si="52"/>
        <v>0</v>
      </c>
      <c r="DA14" s="2">
        <v>2</v>
      </c>
      <c r="DB14" s="19">
        <f t="shared" si="53"/>
        <v>100</v>
      </c>
      <c r="DC14" s="2"/>
      <c r="DD14" s="2">
        <f t="shared" si="54"/>
        <v>0</v>
      </c>
      <c r="DE14" s="2"/>
      <c r="DF14" s="2" t="e">
        <f t="shared" si="55"/>
        <v>#DIV/0!</v>
      </c>
      <c r="DG14" s="24">
        <f t="shared" si="56"/>
        <v>100</v>
      </c>
      <c r="DH14" s="21">
        <f t="shared" si="57"/>
        <v>100</v>
      </c>
      <c r="DI14" s="9"/>
      <c r="DJ14" s="2"/>
      <c r="DK14" s="2" t="e">
        <f t="shared" si="58"/>
        <v>#DIV/0!</v>
      </c>
      <c r="DL14" s="2"/>
      <c r="DM14" s="2" t="e">
        <f t="shared" si="59"/>
        <v>#DIV/0!</v>
      </c>
      <c r="DN14" s="2"/>
      <c r="DO14" s="13" t="e">
        <f t="shared" si="60"/>
        <v>#DIV/0!</v>
      </c>
      <c r="DP14" s="61"/>
      <c r="DQ14" s="62"/>
      <c r="DR14" s="17" t="e">
        <f t="shared" si="61"/>
        <v>#DIV/0!</v>
      </c>
      <c r="DS14" s="29" t="e">
        <f t="shared" si="62"/>
        <v>#DIV/0!</v>
      </c>
      <c r="DT14" s="30" t="e">
        <f t="shared" si="63"/>
        <v>#DIV/0!</v>
      </c>
      <c r="DU14" s="26"/>
      <c r="DV14" s="18">
        <f t="shared" si="64"/>
        <v>59</v>
      </c>
      <c r="DW14" s="18">
        <f t="shared" si="65"/>
        <v>10</v>
      </c>
      <c r="DX14" s="18">
        <f t="shared" si="66"/>
        <v>16.949152542372882</v>
      </c>
      <c r="DY14" s="18">
        <f t="shared" si="67"/>
        <v>36</v>
      </c>
      <c r="DZ14" s="18">
        <f t="shared" si="68"/>
        <v>61.016949152542374</v>
      </c>
      <c r="EA14" s="55" t="s">
        <v>20</v>
      </c>
    </row>
    <row r="15" spans="1:131" ht="13.5" thickBot="1">
      <c r="A15" s="3">
        <v>12</v>
      </c>
      <c r="B15" s="2" t="s">
        <v>21</v>
      </c>
      <c r="C15" s="9">
        <v>16</v>
      </c>
      <c r="D15" s="2">
        <v>1</v>
      </c>
      <c r="E15" s="19">
        <f t="shared" si="0"/>
        <v>6.25</v>
      </c>
      <c r="F15" s="2">
        <v>5</v>
      </c>
      <c r="G15" s="19">
        <f t="shared" si="1"/>
        <v>31.25</v>
      </c>
      <c r="H15" s="2">
        <v>10</v>
      </c>
      <c r="I15" s="19">
        <f t="shared" si="2"/>
        <v>62.5</v>
      </c>
      <c r="J15" s="2">
        <v>0</v>
      </c>
      <c r="K15" s="19">
        <f t="shared" si="71"/>
        <v>0</v>
      </c>
      <c r="L15" s="24">
        <f t="shared" si="4"/>
        <v>37.5</v>
      </c>
      <c r="M15" s="21">
        <f t="shared" si="5"/>
        <v>100</v>
      </c>
      <c r="N15" s="9">
        <v>16</v>
      </c>
      <c r="O15" s="2">
        <v>4</v>
      </c>
      <c r="P15" s="19">
        <f t="shared" si="6"/>
        <v>25</v>
      </c>
      <c r="Q15" s="2">
        <v>4</v>
      </c>
      <c r="R15" s="19">
        <f t="shared" si="7"/>
        <v>25</v>
      </c>
      <c r="S15" s="2">
        <v>8</v>
      </c>
      <c r="T15" s="19">
        <f t="shared" si="8"/>
        <v>50</v>
      </c>
      <c r="U15" s="2">
        <v>0</v>
      </c>
      <c r="V15" s="19">
        <f t="shared" si="9"/>
        <v>0</v>
      </c>
      <c r="W15" s="24">
        <f t="shared" si="10"/>
        <v>50</v>
      </c>
      <c r="X15" s="21">
        <f t="shared" si="11"/>
        <v>100</v>
      </c>
      <c r="Y15" s="9">
        <v>2</v>
      </c>
      <c r="Z15" s="2">
        <v>0</v>
      </c>
      <c r="AA15" s="19">
        <f t="shared" si="12"/>
        <v>0</v>
      </c>
      <c r="AB15" s="2">
        <v>1</v>
      </c>
      <c r="AC15" s="19">
        <f t="shared" si="13"/>
        <v>50</v>
      </c>
      <c r="AD15" s="2">
        <v>1</v>
      </c>
      <c r="AE15" s="19">
        <f t="shared" si="14"/>
        <v>50</v>
      </c>
      <c r="AF15" s="2">
        <v>0</v>
      </c>
      <c r="AG15" s="19">
        <f t="shared" si="15"/>
        <v>0</v>
      </c>
      <c r="AH15" s="24">
        <f t="shared" si="16"/>
        <v>50</v>
      </c>
      <c r="AI15" s="21">
        <f t="shared" si="17"/>
        <v>100</v>
      </c>
      <c r="AJ15" s="9">
        <v>1</v>
      </c>
      <c r="AK15" s="2"/>
      <c r="AL15" s="19">
        <f t="shared" si="18"/>
        <v>0</v>
      </c>
      <c r="AM15" s="2"/>
      <c r="AN15" s="19">
        <f t="shared" si="19"/>
        <v>0</v>
      </c>
      <c r="AO15" s="2">
        <v>1</v>
      </c>
      <c r="AP15" s="19">
        <f t="shared" si="20"/>
        <v>100</v>
      </c>
      <c r="AQ15" s="2"/>
      <c r="AR15" s="19">
        <f t="shared" si="21"/>
        <v>0</v>
      </c>
      <c r="AS15" s="24">
        <f t="shared" si="22"/>
        <v>0</v>
      </c>
      <c r="AT15" s="21">
        <f t="shared" si="23"/>
        <v>100</v>
      </c>
      <c r="AU15" s="9">
        <v>14</v>
      </c>
      <c r="AV15" s="2">
        <v>2</v>
      </c>
      <c r="AW15" s="19">
        <f t="shared" si="24"/>
        <v>14.285714285714286</v>
      </c>
      <c r="AX15" s="2">
        <v>5</v>
      </c>
      <c r="AY15" s="19">
        <f t="shared" si="25"/>
        <v>35.714285714285715</v>
      </c>
      <c r="AZ15" s="2">
        <v>7</v>
      </c>
      <c r="BA15" s="19">
        <f t="shared" si="26"/>
        <v>50</v>
      </c>
      <c r="BB15" s="2">
        <v>0</v>
      </c>
      <c r="BC15" s="19">
        <f t="shared" si="27"/>
        <v>0</v>
      </c>
      <c r="BD15" s="24">
        <f t="shared" si="69"/>
        <v>50</v>
      </c>
      <c r="BE15" s="21">
        <f t="shared" si="28"/>
        <v>100</v>
      </c>
      <c r="BF15" s="9">
        <v>1</v>
      </c>
      <c r="BG15" s="2">
        <v>0</v>
      </c>
      <c r="BH15" s="19">
        <f t="shared" si="29"/>
        <v>0</v>
      </c>
      <c r="BI15" s="2">
        <v>1</v>
      </c>
      <c r="BJ15" s="19">
        <f t="shared" si="30"/>
        <v>100</v>
      </c>
      <c r="BK15" s="2">
        <v>0</v>
      </c>
      <c r="BL15" s="19">
        <f t="shared" si="31"/>
        <v>0</v>
      </c>
      <c r="BM15" s="2">
        <v>0</v>
      </c>
      <c r="BN15" s="19">
        <f t="shared" si="32"/>
        <v>0</v>
      </c>
      <c r="BO15" s="24">
        <f t="shared" si="33"/>
        <v>100</v>
      </c>
      <c r="BP15" s="21">
        <f t="shared" si="34"/>
        <v>100</v>
      </c>
      <c r="BQ15" s="9">
        <v>10</v>
      </c>
      <c r="BR15" s="2">
        <v>0</v>
      </c>
      <c r="BS15" s="19">
        <f t="shared" si="35"/>
        <v>0</v>
      </c>
      <c r="BT15" s="2">
        <v>2</v>
      </c>
      <c r="BU15" s="19">
        <f t="shared" si="36"/>
        <v>20</v>
      </c>
      <c r="BV15" s="2">
        <v>8</v>
      </c>
      <c r="BW15" s="19">
        <f t="shared" si="37"/>
        <v>80</v>
      </c>
      <c r="BX15" s="2">
        <v>0</v>
      </c>
      <c r="BY15" s="19">
        <f t="shared" si="38"/>
        <v>0</v>
      </c>
      <c r="BZ15" s="24">
        <f t="shared" si="39"/>
        <v>20</v>
      </c>
      <c r="CA15" s="21">
        <f t="shared" si="40"/>
        <v>100</v>
      </c>
      <c r="CB15" s="9">
        <v>1</v>
      </c>
      <c r="CC15" s="2"/>
      <c r="CD15" s="19">
        <f t="shared" si="41"/>
        <v>0</v>
      </c>
      <c r="CE15" s="2"/>
      <c r="CF15" s="19">
        <f t="shared" si="42"/>
        <v>0</v>
      </c>
      <c r="CG15" s="2"/>
      <c r="CH15" s="19">
        <f t="shared" si="43"/>
        <v>0</v>
      </c>
      <c r="CI15" s="2">
        <v>1</v>
      </c>
      <c r="CJ15" s="19">
        <f t="shared" si="44"/>
        <v>100</v>
      </c>
      <c r="CK15" s="24">
        <f t="shared" si="45"/>
        <v>0</v>
      </c>
      <c r="CL15" s="21">
        <f t="shared" si="46"/>
        <v>0</v>
      </c>
      <c r="CM15" s="9">
        <v>3</v>
      </c>
      <c r="CN15" s="2"/>
      <c r="CO15" s="19">
        <f t="shared" si="70"/>
        <v>0</v>
      </c>
      <c r="CP15" s="2"/>
      <c r="CQ15" s="19">
        <f t="shared" si="47"/>
        <v>0</v>
      </c>
      <c r="CR15" s="2"/>
      <c r="CS15" s="19">
        <f t="shared" si="48"/>
        <v>0</v>
      </c>
      <c r="CT15" s="2"/>
      <c r="CU15" s="19">
        <f t="shared" si="49"/>
        <v>0</v>
      </c>
      <c r="CV15" s="24">
        <f t="shared" si="50"/>
        <v>0</v>
      </c>
      <c r="CW15" s="21">
        <f t="shared" si="51"/>
        <v>100</v>
      </c>
      <c r="CX15" s="9"/>
      <c r="CY15" s="2"/>
      <c r="CZ15" s="19" t="e">
        <f t="shared" si="52"/>
        <v>#DIV/0!</v>
      </c>
      <c r="DA15" s="2"/>
      <c r="DB15" s="19" t="e">
        <f t="shared" si="53"/>
        <v>#DIV/0!</v>
      </c>
      <c r="DC15" s="2"/>
      <c r="DD15" s="2" t="e">
        <f t="shared" si="54"/>
        <v>#DIV/0!</v>
      </c>
      <c r="DE15" s="2"/>
      <c r="DF15" s="2" t="e">
        <f t="shared" si="55"/>
        <v>#DIV/0!</v>
      </c>
      <c r="DG15" s="24" t="e">
        <f t="shared" si="56"/>
        <v>#DIV/0!</v>
      </c>
      <c r="DH15" s="21" t="e">
        <f t="shared" si="57"/>
        <v>#DIV/0!</v>
      </c>
      <c r="DI15" s="9">
        <v>1</v>
      </c>
      <c r="DJ15" s="2"/>
      <c r="DK15" s="2">
        <f t="shared" si="58"/>
        <v>0</v>
      </c>
      <c r="DL15" s="2"/>
      <c r="DM15" s="2">
        <f t="shared" si="59"/>
        <v>0</v>
      </c>
      <c r="DN15" s="2">
        <v>1</v>
      </c>
      <c r="DO15" s="13">
        <f t="shared" si="60"/>
        <v>100</v>
      </c>
      <c r="DP15" s="61"/>
      <c r="DQ15" s="62"/>
      <c r="DR15" s="17">
        <f t="shared" si="61"/>
        <v>0</v>
      </c>
      <c r="DS15" s="29">
        <f t="shared" si="62"/>
        <v>0</v>
      </c>
      <c r="DT15" s="30">
        <f t="shared" si="63"/>
        <v>100</v>
      </c>
      <c r="DU15" s="26"/>
      <c r="DV15" s="18">
        <f t="shared" si="64"/>
        <v>65</v>
      </c>
      <c r="DW15" s="18">
        <f t="shared" si="65"/>
        <v>1</v>
      </c>
      <c r="DX15" s="18">
        <f t="shared" si="66"/>
        <v>1.5384615384615385</v>
      </c>
      <c r="DY15" s="18">
        <f t="shared" si="67"/>
        <v>25</v>
      </c>
      <c r="DZ15" s="18">
        <f t="shared" si="68"/>
        <v>38.46153846153846</v>
      </c>
      <c r="EA15" s="55" t="s">
        <v>21</v>
      </c>
    </row>
    <row r="16" spans="1:131" ht="13.5" thickBot="1">
      <c r="A16" s="3">
        <v>13</v>
      </c>
      <c r="B16" s="2" t="s">
        <v>22</v>
      </c>
      <c r="C16" s="9">
        <v>19</v>
      </c>
      <c r="D16" s="2">
        <v>1</v>
      </c>
      <c r="E16" s="19">
        <f t="shared" si="0"/>
        <v>5.2631578947368425</v>
      </c>
      <c r="F16" s="2">
        <v>13</v>
      </c>
      <c r="G16" s="19">
        <f t="shared" si="1"/>
        <v>68.421052631578945</v>
      </c>
      <c r="H16" s="2">
        <v>4</v>
      </c>
      <c r="I16" s="19">
        <f t="shared" si="2"/>
        <v>21.05263157894737</v>
      </c>
      <c r="J16" s="2">
        <v>1</v>
      </c>
      <c r="K16" s="19">
        <f t="shared" si="71"/>
        <v>5.2631578947368425</v>
      </c>
      <c r="L16" s="24">
        <f t="shared" si="4"/>
        <v>73.684210526315795</v>
      </c>
      <c r="M16" s="21">
        <f t="shared" si="5"/>
        <v>94.736842105263165</v>
      </c>
      <c r="N16" s="9">
        <v>19</v>
      </c>
      <c r="O16" s="2">
        <v>6</v>
      </c>
      <c r="P16" s="19">
        <f t="shared" si="6"/>
        <v>31.578947368421051</v>
      </c>
      <c r="Q16" s="2">
        <v>8</v>
      </c>
      <c r="R16" s="19">
        <f t="shared" si="7"/>
        <v>42.10526315789474</v>
      </c>
      <c r="S16" s="2">
        <v>4</v>
      </c>
      <c r="T16" s="19">
        <f t="shared" si="8"/>
        <v>21.05263157894737</v>
      </c>
      <c r="U16" s="2">
        <v>1</v>
      </c>
      <c r="V16" s="19">
        <f t="shared" si="9"/>
        <v>5.2631578947368425</v>
      </c>
      <c r="W16" s="24">
        <f t="shared" si="10"/>
        <v>73.684210526315795</v>
      </c>
      <c r="X16" s="21">
        <f t="shared" si="11"/>
        <v>94.736842105263165</v>
      </c>
      <c r="Y16" s="9">
        <v>2</v>
      </c>
      <c r="Z16" s="2">
        <v>0</v>
      </c>
      <c r="AA16" s="19">
        <f t="shared" si="12"/>
        <v>0</v>
      </c>
      <c r="AB16" s="2">
        <v>1</v>
      </c>
      <c r="AC16" s="19">
        <f t="shared" si="13"/>
        <v>50</v>
      </c>
      <c r="AD16" s="2">
        <v>1</v>
      </c>
      <c r="AE16" s="19">
        <f t="shared" si="14"/>
        <v>50</v>
      </c>
      <c r="AF16" s="2">
        <v>0</v>
      </c>
      <c r="AG16" s="19">
        <f t="shared" si="15"/>
        <v>0</v>
      </c>
      <c r="AH16" s="24">
        <f t="shared" si="16"/>
        <v>50</v>
      </c>
      <c r="AI16" s="21">
        <f t="shared" si="17"/>
        <v>100</v>
      </c>
      <c r="AJ16" s="9">
        <v>5</v>
      </c>
      <c r="AK16" s="2">
        <v>1</v>
      </c>
      <c r="AL16" s="19">
        <f t="shared" si="18"/>
        <v>20</v>
      </c>
      <c r="AM16" s="2">
        <v>4</v>
      </c>
      <c r="AN16" s="19">
        <f t="shared" si="19"/>
        <v>80</v>
      </c>
      <c r="AO16" s="2"/>
      <c r="AP16" s="19">
        <f t="shared" si="20"/>
        <v>0</v>
      </c>
      <c r="AQ16" s="2"/>
      <c r="AR16" s="19">
        <f t="shared" si="21"/>
        <v>0</v>
      </c>
      <c r="AS16" s="24">
        <f t="shared" si="22"/>
        <v>100</v>
      </c>
      <c r="AT16" s="21">
        <f t="shared" si="23"/>
        <v>100</v>
      </c>
      <c r="AU16" s="9">
        <v>13</v>
      </c>
      <c r="AV16" s="2">
        <v>1</v>
      </c>
      <c r="AW16" s="19">
        <f t="shared" si="24"/>
        <v>7.6923076923076925</v>
      </c>
      <c r="AX16" s="2">
        <v>9</v>
      </c>
      <c r="AY16" s="19">
        <f t="shared" si="25"/>
        <v>69.230769230769226</v>
      </c>
      <c r="AZ16" s="2">
        <v>3</v>
      </c>
      <c r="BA16" s="19">
        <f t="shared" si="26"/>
        <v>23.076923076923077</v>
      </c>
      <c r="BB16" s="2">
        <v>0</v>
      </c>
      <c r="BC16" s="19">
        <f t="shared" si="27"/>
        <v>0</v>
      </c>
      <c r="BD16" s="24">
        <f t="shared" si="69"/>
        <v>76.92307692307692</v>
      </c>
      <c r="BE16" s="21">
        <f t="shared" si="28"/>
        <v>100</v>
      </c>
      <c r="BF16" s="9"/>
      <c r="BG16" s="2"/>
      <c r="BH16" s="19" t="e">
        <f t="shared" si="29"/>
        <v>#DIV/0!</v>
      </c>
      <c r="BI16" s="2"/>
      <c r="BJ16" s="19" t="e">
        <f t="shared" si="30"/>
        <v>#DIV/0!</v>
      </c>
      <c r="BK16" s="2"/>
      <c r="BL16" s="19" t="e">
        <f t="shared" si="31"/>
        <v>#DIV/0!</v>
      </c>
      <c r="BM16" s="2"/>
      <c r="BN16" s="19" t="e">
        <f t="shared" si="32"/>
        <v>#DIV/0!</v>
      </c>
      <c r="BO16" s="24" t="e">
        <f t="shared" si="33"/>
        <v>#DIV/0!</v>
      </c>
      <c r="BP16" s="21" t="e">
        <f t="shared" si="34"/>
        <v>#DIV/0!</v>
      </c>
      <c r="BQ16" s="9">
        <v>9</v>
      </c>
      <c r="BR16" s="2">
        <v>0</v>
      </c>
      <c r="BS16" s="19">
        <f t="shared" si="35"/>
        <v>0</v>
      </c>
      <c r="BT16" s="2">
        <v>2</v>
      </c>
      <c r="BU16" s="19">
        <f t="shared" si="36"/>
        <v>22.222222222222221</v>
      </c>
      <c r="BV16" s="2">
        <v>7</v>
      </c>
      <c r="BW16" s="19">
        <f t="shared" si="37"/>
        <v>77.777777777777771</v>
      </c>
      <c r="BX16" s="2">
        <v>0</v>
      </c>
      <c r="BY16" s="19">
        <f t="shared" si="38"/>
        <v>0</v>
      </c>
      <c r="BZ16" s="24">
        <f t="shared" si="39"/>
        <v>22.222222222222221</v>
      </c>
      <c r="CA16" s="21">
        <f t="shared" si="40"/>
        <v>100</v>
      </c>
      <c r="CB16" s="9">
        <v>1</v>
      </c>
      <c r="CC16" s="2"/>
      <c r="CD16" s="19">
        <f t="shared" si="41"/>
        <v>0</v>
      </c>
      <c r="CE16" s="2">
        <v>1</v>
      </c>
      <c r="CF16" s="19">
        <f t="shared" si="42"/>
        <v>100</v>
      </c>
      <c r="CG16" s="2"/>
      <c r="CH16" s="19">
        <f t="shared" si="43"/>
        <v>0</v>
      </c>
      <c r="CI16" s="2"/>
      <c r="CJ16" s="19">
        <f t="shared" si="44"/>
        <v>0</v>
      </c>
      <c r="CK16" s="24">
        <f t="shared" si="45"/>
        <v>100</v>
      </c>
      <c r="CL16" s="21">
        <f t="shared" si="46"/>
        <v>100</v>
      </c>
      <c r="CM16" s="9"/>
      <c r="CN16" s="2"/>
      <c r="CO16" s="19" t="e">
        <f t="shared" si="70"/>
        <v>#DIV/0!</v>
      </c>
      <c r="CP16" s="2"/>
      <c r="CQ16" s="19" t="e">
        <f t="shared" si="47"/>
        <v>#DIV/0!</v>
      </c>
      <c r="CR16" s="2"/>
      <c r="CS16" s="19" t="e">
        <f t="shared" si="48"/>
        <v>#DIV/0!</v>
      </c>
      <c r="CT16" s="2"/>
      <c r="CU16" s="19" t="e">
        <f t="shared" si="49"/>
        <v>#DIV/0!</v>
      </c>
      <c r="CV16" s="24" t="e">
        <f t="shared" si="50"/>
        <v>#DIV/0!</v>
      </c>
      <c r="CW16" s="21" t="e">
        <f t="shared" si="51"/>
        <v>#DIV/0!</v>
      </c>
      <c r="CX16" s="9">
        <v>2</v>
      </c>
      <c r="CY16" s="2"/>
      <c r="CZ16" s="19">
        <f t="shared" si="52"/>
        <v>0</v>
      </c>
      <c r="DA16" s="2">
        <v>1</v>
      </c>
      <c r="DB16" s="19">
        <f t="shared" si="53"/>
        <v>50</v>
      </c>
      <c r="DC16" s="2">
        <v>1</v>
      </c>
      <c r="DD16" s="2">
        <f t="shared" si="54"/>
        <v>50</v>
      </c>
      <c r="DE16" s="2"/>
      <c r="DF16" s="2" t="e">
        <f t="shared" si="55"/>
        <v>#DIV/0!</v>
      </c>
      <c r="DG16" s="24">
        <f t="shared" si="56"/>
        <v>50</v>
      </c>
      <c r="DH16" s="21">
        <f t="shared" si="57"/>
        <v>100</v>
      </c>
      <c r="DI16" s="9"/>
      <c r="DJ16" s="2"/>
      <c r="DK16" s="2" t="e">
        <f t="shared" si="58"/>
        <v>#DIV/0!</v>
      </c>
      <c r="DL16" s="2"/>
      <c r="DM16" s="2" t="e">
        <f t="shared" si="59"/>
        <v>#DIV/0!</v>
      </c>
      <c r="DN16" s="2"/>
      <c r="DO16" s="13" t="e">
        <f t="shared" si="60"/>
        <v>#DIV/0!</v>
      </c>
      <c r="DP16" s="61"/>
      <c r="DQ16" s="62"/>
      <c r="DR16" s="17" t="e">
        <f t="shared" si="61"/>
        <v>#DIV/0!</v>
      </c>
      <c r="DS16" s="29" t="e">
        <f t="shared" si="62"/>
        <v>#DIV/0!</v>
      </c>
      <c r="DT16" s="30" t="e">
        <f t="shared" si="63"/>
        <v>#DIV/0!</v>
      </c>
      <c r="DU16" s="26"/>
      <c r="DV16" s="18">
        <f t="shared" si="64"/>
        <v>70</v>
      </c>
      <c r="DW16" s="18">
        <f t="shared" si="65"/>
        <v>2</v>
      </c>
      <c r="DX16" s="18">
        <f t="shared" si="66"/>
        <v>2.8571428571428572</v>
      </c>
      <c r="DY16" s="18">
        <f t="shared" si="67"/>
        <v>48</v>
      </c>
      <c r="DZ16" s="18">
        <f t="shared" si="68"/>
        <v>68.571428571428569</v>
      </c>
      <c r="EA16" s="55" t="s">
        <v>22</v>
      </c>
    </row>
    <row r="17" spans="1:131" ht="13.5" thickBot="1">
      <c r="A17" s="3">
        <v>14</v>
      </c>
      <c r="B17" s="2" t="s">
        <v>23</v>
      </c>
      <c r="C17" s="9">
        <v>11</v>
      </c>
      <c r="D17" s="2">
        <v>0</v>
      </c>
      <c r="E17" s="19">
        <f t="shared" si="0"/>
        <v>0</v>
      </c>
      <c r="F17" s="2">
        <v>7</v>
      </c>
      <c r="G17" s="19">
        <f t="shared" si="1"/>
        <v>63.636363636363633</v>
      </c>
      <c r="H17" s="2">
        <v>4</v>
      </c>
      <c r="I17" s="19">
        <f t="shared" si="2"/>
        <v>36.363636363636367</v>
      </c>
      <c r="J17" s="2">
        <v>0</v>
      </c>
      <c r="K17" s="19">
        <f t="shared" si="71"/>
        <v>0</v>
      </c>
      <c r="L17" s="24">
        <f t="shared" si="4"/>
        <v>63.636363636363633</v>
      </c>
      <c r="M17" s="21">
        <f t="shared" si="5"/>
        <v>100</v>
      </c>
      <c r="N17" s="9">
        <v>11</v>
      </c>
      <c r="O17" s="2">
        <v>3</v>
      </c>
      <c r="P17" s="19">
        <f t="shared" si="6"/>
        <v>27.272727272727273</v>
      </c>
      <c r="Q17" s="2">
        <v>4</v>
      </c>
      <c r="R17" s="19">
        <f t="shared" si="7"/>
        <v>36.363636363636367</v>
      </c>
      <c r="S17" s="2">
        <v>3</v>
      </c>
      <c r="T17" s="19">
        <f t="shared" si="8"/>
        <v>27.272727272727273</v>
      </c>
      <c r="U17" s="2">
        <v>1</v>
      </c>
      <c r="V17" s="19">
        <f t="shared" si="9"/>
        <v>9.0909090909090917</v>
      </c>
      <c r="W17" s="24">
        <f t="shared" si="10"/>
        <v>63.636363636363633</v>
      </c>
      <c r="X17" s="21">
        <f t="shared" si="11"/>
        <v>90.909090909090907</v>
      </c>
      <c r="Y17" s="9"/>
      <c r="Z17" s="2"/>
      <c r="AA17" s="19" t="e">
        <f t="shared" si="12"/>
        <v>#DIV/0!</v>
      </c>
      <c r="AB17" s="2"/>
      <c r="AC17" s="19" t="e">
        <f t="shared" si="13"/>
        <v>#DIV/0!</v>
      </c>
      <c r="AD17" s="2"/>
      <c r="AE17" s="19" t="e">
        <f t="shared" si="14"/>
        <v>#DIV/0!</v>
      </c>
      <c r="AF17" s="2"/>
      <c r="AG17" s="19" t="e">
        <f t="shared" si="15"/>
        <v>#DIV/0!</v>
      </c>
      <c r="AH17" s="24" t="e">
        <f t="shared" si="16"/>
        <v>#DIV/0!</v>
      </c>
      <c r="AI17" s="21" t="e">
        <f t="shared" si="17"/>
        <v>#DIV/0!</v>
      </c>
      <c r="AJ17" s="9">
        <v>1</v>
      </c>
      <c r="AK17" s="2"/>
      <c r="AL17" s="19">
        <f t="shared" si="18"/>
        <v>0</v>
      </c>
      <c r="AM17" s="2">
        <v>1</v>
      </c>
      <c r="AN17" s="19">
        <f t="shared" si="19"/>
        <v>100</v>
      </c>
      <c r="AO17" s="2"/>
      <c r="AP17" s="19">
        <f t="shared" si="20"/>
        <v>0</v>
      </c>
      <c r="AQ17" s="2"/>
      <c r="AR17" s="19">
        <f t="shared" si="21"/>
        <v>0</v>
      </c>
      <c r="AS17" s="24">
        <f t="shared" si="22"/>
        <v>100</v>
      </c>
      <c r="AT17" s="21">
        <f t="shared" si="23"/>
        <v>100</v>
      </c>
      <c r="AU17" s="9">
        <v>10</v>
      </c>
      <c r="AV17" s="2">
        <v>0</v>
      </c>
      <c r="AW17" s="19">
        <f t="shared" si="24"/>
        <v>0</v>
      </c>
      <c r="AX17" s="2">
        <v>7</v>
      </c>
      <c r="AY17" s="19">
        <f t="shared" si="25"/>
        <v>70</v>
      </c>
      <c r="AZ17" s="2">
        <v>3</v>
      </c>
      <c r="BA17" s="19">
        <f t="shared" si="26"/>
        <v>30</v>
      </c>
      <c r="BB17" s="2">
        <v>0</v>
      </c>
      <c r="BC17" s="19">
        <f t="shared" si="27"/>
        <v>0</v>
      </c>
      <c r="BD17" s="24">
        <f t="shared" si="69"/>
        <v>70</v>
      </c>
      <c r="BE17" s="21">
        <f t="shared" si="28"/>
        <v>100</v>
      </c>
      <c r="BF17" s="9">
        <v>1</v>
      </c>
      <c r="BG17" s="2">
        <v>0</v>
      </c>
      <c r="BH17" s="19">
        <f t="shared" si="29"/>
        <v>0</v>
      </c>
      <c r="BI17" s="2">
        <v>0</v>
      </c>
      <c r="BJ17" s="19">
        <f t="shared" si="30"/>
        <v>0</v>
      </c>
      <c r="BK17" s="2">
        <v>1</v>
      </c>
      <c r="BL17" s="19">
        <f t="shared" si="31"/>
        <v>100</v>
      </c>
      <c r="BM17" s="2">
        <v>0</v>
      </c>
      <c r="BN17" s="19">
        <f t="shared" si="32"/>
        <v>0</v>
      </c>
      <c r="BO17" s="24">
        <f t="shared" si="33"/>
        <v>0</v>
      </c>
      <c r="BP17" s="21">
        <f t="shared" si="34"/>
        <v>100</v>
      </c>
      <c r="BQ17" s="9">
        <v>0</v>
      </c>
      <c r="BR17" s="2"/>
      <c r="BS17" s="19" t="e">
        <f t="shared" si="35"/>
        <v>#DIV/0!</v>
      </c>
      <c r="BT17" s="2"/>
      <c r="BU17" s="19" t="e">
        <f t="shared" si="36"/>
        <v>#DIV/0!</v>
      </c>
      <c r="BV17" s="2"/>
      <c r="BW17" s="19" t="e">
        <f t="shared" si="37"/>
        <v>#DIV/0!</v>
      </c>
      <c r="BX17" s="2"/>
      <c r="BY17" s="19" t="e">
        <f t="shared" si="38"/>
        <v>#DIV/0!</v>
      </c>
      <c r="BZ17" s="24" t="e">
        <f t="shared" si="39"/>
        <v>#DIV/0!</v>
      </c>
      <c r="CA17" s="21" t="e">
        <f t="shared" si="40"/>
        <v>#DIV/0!</v>
      </c>
      <c r="CB17" s="9"/>
      <c r="CC17" s="2"/>
      <c r="CD17" s="19" t="e">
        <f t="shared" si="41"/>
        <v>#DIV/0!</v>
      </c>
      <c r="CE17" s="2"/>
      <c r="CF17" s="19" t="e">
        <f t="shared" si="42"/>
        <v>#DIV/0!</v>
      </c>
      <c r="CG17" s="2"/>
      <c r="CH17" s="19" t="e">
        <f t="shared" si="43"/>
        <v>#DIV/0!</v>
      </c>
      <c r="CI17" s="2"/>
      <c r="CJ17" s="19" t="e">
        <f t="shared" si="44"/>
        <v>#DIV/0!</v>
      </c>
      <c r="CK17" s="24" t="e">
        <f t="shared" si="45"/>
        <v>#DIV/0!</v>
      </c>
      <c r="CL17" s="21" t="e">
        <f t="shared" si="46"/>
        <v>#DIV/0!</v>
      </c>
      <c r="CM17" s="9">
        <v>9</v>
      </c>
      <c r="CN17" s="2"/>
      <c r="CO17" s="19">
        <f t="shared" si="70"/>
        <v>0</v>
      </c>
      <c r="CP17" s="2"/>
      <c r="CQ17" s="19">
        <f t="shared" si="47"/>
        <v>0</v>
      </c>
      <c r="CR17" s="2"/>
      <c r="CS17" s="19">
        <f t="shared" si="48"/>
        <v>0</v>
      </c>
      <c r="CT17" s="2"/>
      <c r="CU17" s="19">
        <f t="shared" si="49"/>
        <v>0</v>
      </c>
      <c r="CV17" s="24">
        <f t="shared" si="50"/>
        <v>0</v>
      </c>
      <c r="CW17" s="21">
        <f t="shared" si="51"/>
        <v>100</v>
      </c>
      <c r="CX17" s="9"/>
      <c r="CY17" s="2"/>
      <c r="CZ17" s="19" t="e">
        <f t="shared" si="52"/>
        <v>#DIV/0!</v>
      </c>
      <c r="DA17" s="2"/>
      <c r="DB17" s="19" t="e">
        <f t="shared" si="53"/>
        <v>#DIV/0!</v>
      </c>
      <c r="DC17" s="2"/>
      <c r="DD17" s="2" t="e">
        <f t="shared" si="54"/>
        <v>#DIV/0!</v>
      </c>
      <c r="DE17" s="2"/>
      <c r="DF17" s="2" t="e">
        <f t="shared" si="55"/>
        <v>#DIV/0!</v>
      </c>
      <c r="DG17" s="24" t="e">
        <f t="shared" si="56"/>
        <v>#DIV/0!</v>
      </c>
      <c r="DH17" s="21" t="e">
        <f t="shared" si="57"/>
        <v>#DIV/0!</v>
      </c>
      <c r="DI17" s="9"/>
      <c r="DJ17" s="2"/>
      <c r="DK17" s="2" t="e">
        <f t="shared" si="58"/>
        <v>#DIV/0!</v>
      </c>
      <c r="DL17" s="2"/>
      <c r="DM17" s="2" t="e">
        <f t="shared" si="59"/>
        <v>#DIV/0!</v>
      </c>
      <c r="DN17" s="2"/>
      <c r="DO17" s="13" t="e">
        <f t="shared" si="60"/>
        <v>#DIV/0!</v>
      </c>
      <c r="DP17" s="61"/>
      <c r="DQ17" s="62"/>
      <c r="DR17" s="17" t="e">
        <f t="shared" si="61"/>
        <v>#DIV/0!</v>
      </c>
      <c r="DS17" s="29" t="e">
        <f t="shared" si="62"/>
        <v>#DIV/0!</v>
      </c>
      <c r="DT17" s="30" t="e">
        <f t="shared" si="63"/>
        <v>#DIV/0!</v>
      </c>
      <c r="DU17" s="26"/>
      <c r="DV17" s="18">
        <f t="shared" si="64"/>
        <v>43</v>
      </c>
      <c r="DW17" s="18">
        <f t="shared" si="65"/>
        <v>1</v>
      </c>
      <c r="DX17" s="18">
        <f t="shared" si="66"/>
        <v>2.3255813953488373</v>
      </c>
      <c r="DY17" s="18">
        <f t="shared" si="67"/>
        <v>22</v>
      </c>
      <c r="DZ17" s="18">
        <f t="shared" si="68"/>
        <v>51.162790697674417</v>
      </c>
      <c r="EA17" s="55" t="s">
        <v>23</v>
      </c>
    </row>
    <row r="18" spans="1:131" ht="13.5" thickBot="1">
      <c r="A18" s="3">
        <v>15</v>
      </c>
      <c r="B18" s="2" t="s">
        <v>24</v>
      </c>
      <c r="C18" s="9">
        <v>9</v>
      </c>
      <c r="D18" s="2">
        <v>0</v>
      </c>
      <c r="E18" s="19">
        <f t="shared" si="0"/>
        <v>0</v>
      </c>
      <c r="F18" s="2">
        <v>5</v>
      </c>
      <c r="G18" s="19">
        <f t="shared" si="1"/>
        <v>55.555555555555557</v>
      </c>
      <c r="H18" s="2">
        <v>1</v>
      </c>
      <c r="I18" s="19">
        <f t="shared" si="2"/>
        <v>11.111111111111111</v>
      </c>
      <c r="J18" s="2">
        <v>3</v>
      </c>
      <c r="K18" s="19">
        <f t="shared" si="71"/>
        <v>33.333333333333336</v>
      </c>
      <c r="L18" s="24">
        <f t="shared" si="4"/>
        <v>55.555555555555557</v>
      </c>
      <c r="M18" s="21">
        <f t="shared" si="5"/>
        <v>66.666666666666671</v>
      </c>
      <c r="N18" s="9">
        <v>9</v>
      </c>
      <c r="O18" s="2">
        <v>3</v>
      </c>
      <c r="P18" s="19">
        <f t="shared" ref="P18:P29" si="72">O18*100/N18</f>
        <v>33.333333333333336</v>
      </c>
      <c r="Q18" s="2">
        <v>0</v>
      </c>
      <c r="R18" s="19">
        <f t="shared" si="7"/>
        <v>0</v>
      </c>
      <c r="S18" s="2">
        <v>4</v>
      </c>
      <c r="T18" s="19">
        <f t="shared" si="8"/>
        <v>44.444444444444443</v>
      </c>
      <c r="U18" s="2">
        <v>2</v>
      </c>
      <c r="V18" s="19">
        <f t="shared" si="9"/>
        <v>22.222222222222221</v>
      </c>
      <c r="W18" s="24">
        <f t="shared" si="10"/>
        <v>33.333333333333336</v>
      </c>
      <c r="X18" s="21">
        <f t="shared" si="11"/>
        <v>77.777777777777771</v>
      </c>
      <c r="Y18" s="9">
        <v>1</v>
      </c>
      <c r="Z18" s="2">
        <v>1</v>
      </c>
      <c r="AA18" s="19">
        <f t="shared" si="12"/>
        <v>100</v>
      </c>
      <c r="AB18" s="2">
        <v>0</v>
      </c>
      <c r="AC18" s="19">
        <f t="shared" si="13"/>
        <v>0</v>
      </c>
      <c r="AD18" s="2">
        <v>0</v>
      </c>
      <c r="AE18" s="19">
        <f t="shared" si="14"/>
        <v>0</v>
      </c>
      <c r="AF18" s="2">
        <v>0</v>
      </c>
      <c r="AG18" s="19">
        <f t="shared" si="15"/>
        <v>0</v>
      </c>
      <c r="AH18" s="24">
        <f t="shared" si="16"/>
        <v>100</v>
      </c>
      <c r="AI18" s="21">
        <f t="shared" si="17"/>
        <v>100</v>
      </c>
      <c r="AJ18" s="9">
        <v>2</v>
      </c>
      <c r="AK18" s="2"/>
      <c r="AL18" s="19">
        <f t="shared" si="18"/>
        <v>0</v>
      </c>
      <c r="AM18" s="2"/>
      <c r="AN18" s="19">
        <f t="shared" si="19"/>
        <v>0</v>
      </c>
      <c r="AO18" s="2">
        <v>2</v>
      </c>
      <c r="AP18" s="19">
        <f t="shared" si="20"/>
        <v>100</v>
      </c>
      <c r="AQ18" s="2"/>
      <c r="AR18" s="19">
        <f t="shared" si="21"/>
        <v>0</v>
      </c>
      <c r="AS18" s="24">
        <f t="shared" si="22"/>
        <v>0</v>
      </c>
      <c r="AT18" s="21">
        <f t="shared" si="23"/>
        <v>100</v>
      </c>
      <c r="AU18" s="9">
        <v>6</v>
      </c>
      <c r="AV18" s="2">
        <v>0</v>
      </c>
      <c r="AW18" s="19">
        <f t="shared" si="24"/>
        <v>0</v>
      </c>
      <c r="AX18" s="2">
        <v>2</v>
      </c>
      <c r="AY18" s="19">
        <f t="shared" si="25"/>
        <v>33.333333333333336</v>
      </c>
      <c r="AZ18" s="2">
        <v>3</v>
      </c>
      <c r="BA18" s="19">
        <f t="shared" si="26"/>
        <v>50</v>
      </c>
      <c r="BB18" s="2">
        <v>1</v>
      </c>
      <c r="BC18" s="19">
        <f t="shared" si="27"/>
        <v>16.666666666666668</v>
      </c>
      <c r="BD18" s="24">
        <f t="shared" si="69"/>
        <v>33.333333333333336</v>
      </c>
      <c r="BE18" s="21">
        <f t="shared" si="28"/>
        <v>83.333333333333329</v>
      </c>
      <c r="BF18" s="9"/>
      <c r="BG18" s="2"/>
      <c r="BH18" s="19" t="e">
        <f t="shared" si="29"/>
        <v>#DIV/0!</v>
      </c>
      <c r="BI18" s="2"/>
      <c r="BJ18" s="19" t="e">
        <f t="shared" si="30"/>
        <v>#DIV/0!</v>
      </c>
      <c r="BK18" s="2"/>
      <c r="BL18" s="19" t="e">
        <f t="shared" si="31"/>
        <v>#DIV/0!</v>
      </c>
      <c r="BM18" s="2"/>
      <c r="BN18" s="19" t="e">
        <f t="shared" si="32"/>
        <v>#DIV/0!</v>
      </c>
      <c r="BO18" s="24" t="e">
        <f t="shared" si="33"/>
        <v>#DIV/0!</v>
      </c>
      <c r="BP18" s="21" t="e">
        <f t="shared" si="34"/>
        <v>#DIV/0!</v>
      </c>
      <c r="BQ18" s="9">
        <v>7</v>
      </c>
      <c r="BR18" s="2">
        <v>0</v>
      </c>
      <c r="BS18" s="19">
        <f t="shared" si="35"/>
        <v>0</v>
      </c>
      <c r="BT18" s="2">
        <v>2</v>
      </c>
      <c r="BU18" s="19">
        <f t="shared" si="36"/>
        <v>28.571428571428573</v>
      </c>
      <c r="BV18" s="2">
        <v>5</v>
      </c>
      <c r="BW18" s="19">
        <f t="shared" si="37"/>
        <v>71.428571428571431</v>
      </c>
      <c r="BX18" s="2">
        <v>0</v>
      </c>
      <c r="BY18" s="19">
        <f t="shared" si="38"/>
        <v>0</v>
      </c>
      <c r="BZ18" s="24">
        <f t="shared" si="39"/>
        <v>28.571428571428573</v>
      </c>
      <c r="CA18" s="21">
        <f t="shared" si="40"/>
        <v>100</v>
      </c>
      <c r="CB18" s="9"/>
      <c r="CC18" s="2"/>
      <c r="CD18" s="19" t="e">
        <f t="shared" si="41"/>
        <v>#DIV/0!</v>
      </c>
      <c r="CE18" s="2"/>
      <c r="CF18" s="19" t="e">
        <f t="shared" si="42"/>
        <v>#DIV/0!</v>
      </c>
      <c r="CG18" s="2"/>
      <c r="CH18" s="19" t="e">
        <f t="shared" si="43"/>
        <v>#DIV/0!</v>
      </c>
      <c r="CI18" s="2"/>
      <c r="CJ18" s="19" t="e">
        <f t="shared" si="44"/>
        <v>#DIV/0!</v>
      </c>
      <c r="CK18" s="24" t="e">
        <f t="shared" si="45"/>
        <v>#DIV/0!</v>
      </c>
      <c r="CL18" s="21" t="e">
        <f t="shared" si="46"/>
        <v>#DIV/0!</v>
      </c>
      <c r="CM18" s="9">
        <v>2</v>
      </c>
      <c r="CN18" s="2"/>
      <c r="CO18" s="19">
        <f t="shared" si="70"/>
        <v>0</v>
      </c>
      <c r="CP18" s="2"/>
      <c r="CQ18" s="19">
        <f t="shared" si="47"/>
        <v>0</v>
      </c>
      <c r="CR18" s="2"/>
      <c r="CS18" s="19">
        <f t="shared" si="48"/>
        <v>0</v>
      </c>
      <c r="CT18" s="2"/>
      <c r="CU18" s="19">
        <f t="shared" si="49"/>
        <v>0</v>
      </c>
      <c r="CV18" s="24">
        <f t="shared" si="50"/>
        <v>0</v>
      </c>
      <c r="CW18" s="21">
        <f t="shared" si="51"/>
        <v>100</v>
      </c>
      <c r="CX18" s="9"/>
      <c r="CY18" s="2"/>
      <c r="CZ18" s="19" t="e">
        <f t="shared" si="52"/>
        <v>#DIV/0!</v>
      </c>
      <c r="DA18" s="2"/>
      <c r="DB18" s="19" t="e">
        <f t="shared" si="53"/>
        <v>#DIV/0!</v>
      </c>
      <c r="DC18" s="2"/>
      <c r="DD18" s="2" t="e">
        <f t="shared" si="54"/>
        <v>#DIV/0!</v>
      </c>
      <c r="DE18" s="2"/>
      <c r="DF18" s="2" t="e">
        <f t="shared" si="55"/>
        <v>#DIV/0!</v>
      </c>
      <c r="DG18" s="24" t="e">
        <f t="shared" si="56"/>
        <v>#DIV/0!</v>
      </c>
      <c r="DH18" s="21" t="e">
        <f t="shared" si="57"/>
        <v>#DIV/0!</v>
      </c>
      <c r="DI18" s="9"/>
      <c r="DJ18" s="2"/>
      <c r="DK18" s="2" t="e">
        <f t="shared" si="58"/>
        <v>#DIV/0!</v>
      </c>
      <c r="DL18" s="2"/>
      <c r="DM18" s="2" t="e">
        <f t="shared" si="59"/>
        <v>#DIV/0!</v>
      </c>
      <c r="DN18" s="2"/>
      <c r="DO18" s="13" t="e">
        <f t="shared" si="60"/>
        <v>#DIV/0!</v>
      </c>
      <c r="DP18" s="61"/>
      <c r="DQ18" s="62"/>
      <c r="DR18" s="17" t="e">
        <f t="shared" si="61"/>
        <v>#DIV/0!</v>
      </c>
      <c r="DS18" s="29" t="e">
        <f t="shared" si="62"/>
        <v>#DIV/0!</v>
      </c>
      <c r="DT18" s="30" t="e">
        <f t="shared" si="63"/>
        <v>#DIV/0!</v>
      </c>
      <c r="DU18" s="26"/>
      <c r="DV18" s="18">
        <f t="shared" si="64"/>
        <v>36</v>
      </c>
      <c r="DW18" s="18">
        <f t="shared" si="65"/>
        <v>6</v>
      </c>
      <c r="DX18" s="18">
        <f t="shared" si="66"/>
        <v>16.666666666666668</v>
      </c>
      <c r="DY18" s="18">
        <f t="shared" si="67"/>
        <v>13</v>
      </c>
      <c r="DZ18" s="18">
        <f t="shared" si="68"/>
        <v>36.111111111111114</v>
      </c>
      <c r="EA18" s="55" t="s">
        <v>24</v>
      </c>
    </row>
    <row r="19" spans="1:131" ht="13.5" thickBot="1">
      <c r="A19" s="3">
        <v>16</v>
      </c>
      <c r="B19" s="2" t="s">
        <v>25</v>
      </c>
      <c r="C19" s="9">
        <v>31</v>
      </c>
      <c r="D19" s="2">
        <v>0</v>
      </c>
      <c r="E19" s="19">
        <f t="shared" si="0"/>
        <v>0</v>
      </c>
      <c r="F19" s="2">
        <v>16</v>
      </c>
      <c r="G19" s="19">
        <f t="shared" si="1"/>
        <v>51.612903225806448</v>
      </c>
      <c r="H19" s="2">
        <v>8</v>
      </c>
      <c r="I19" s="19">
        <f t="shared" si="2"/>
        <v>25.806451612903224</v>
      </c>
      <c r="J19" s="2">
        <v>7</v>
      </c>
      <c r="K19" s="19">
        <f t="shared" si="71"/>
        <v>22.580645161290324</v>
      </c>
      <c r="L19" s="24">
        <f t="shared" si="4"/>
        <v>51.612903225806448</v>
      </c>
      <c r="M19" s="21">
        <f t="shared" si="5"/>
        <v>77.41935483870968</v>
      </c>
      <c r="N19" s="9">
        <v>31</v>
      </c>
      <c r="O19" s="2">
        <v>5</v>
      </c>
      <c r="P19" s="19">
        <f t="shared" si="72"/>
        <v>16.129032258064516</v>
      </c>
      <c r="Q19" s="2">
        <v>10</v>
      </c>
      <c r="R19" s="19">
        <f t="shared" si="7"/>
        <v>32.258064516129032</v>
      </c>
      <c r="S19" s="2">
        <v>11</v>
      </c>
      <c r="T19" s="19">
        <f t="shared" si="8"/>
        <v>35.483870967741936</v>
      </c>
      <c r="U19" s="2">
        <v>5</v>
      </c>
      <c r="V19" s="19">
        <f t="shared" si="9"/>
        <v>16.129032258064516</v>
      </c>
      <c r="W19" s="24">
        <f t="shared" si="10"/>
        <v>48.387096774193552</v>
      </c>
      <c r="X19" s="21">
        <f t="shared" si="11"/>
        <v>83.870967741935488</v>
      </c>
      <c r="Y19" s="9">
        <v>1</v>
      </c>
      <c r="Z19" s="2">
        <v>1</v>
      </c>
      <c r="AA19" s="19">
        <f t="shared" si="12"/>
        <v>100</v>
      </c>
      <c r="AB19" s="2">
        <v>0</v>
      </c>
      <c r="AC19" s="19">
        <f t="shared" si="13"/>
        <v>0</v>
      </c>
      <c r="AD19" s="2">
        <v>0</v>
      </c>
      <c r="AE19" s="19">
        <f t="shared" si="14"/>
        <v>0</v>
      </c>
      <c r="AF19" s="2">
        <v>0</v>
      </c>
      <c r="AG19" s="19">
        <f t="shared" si="15"/>
        <v>0</v>
      </c>
      <c r="AH19" s="24">
        <f t="shared" si="16"/>
        <v>100</v>
      </c>
      <c r="AI19" s="21">
        <f t="shared" si="17"/>
        <v>100</v>
      </c>
      <c r="AJ19" s="9"/>
      <c r="AK19" s="2"/>
      <c r="AL19" s="19" t="e">
        <f t="shared" si="18"/>
        <v>#DIV/0!</v>
      </c>
      <c r="AM19" s="2"/>
      <c r="AN19" s="19" t="e">
        <f t="shared" si="19"/>
        <v>#DIV/0!</v>
      </c>
      <c r="AO19" s="2"/>
      <c r="AP19" s="19" t="e">
        <f t="shared" si="20"/>
        <v>#DIV/0!</v>
      </c>
      <c r="AQ19" s="2"/>
      <c r="AR19" s="19" t="e">
        <f t="shared" si="21"/>
        <v>#DIV/0!</v>
      </c>
      <c r="AS19" s="24" t="e">
        <f t="shared" si="22"/>
        <v>#DIV/0!</v>
      </c>
      <c r="AT19" s="21" t="e">
        <f t="shared" si="23"/>
        <v>#DIV/0!</v>
      </c>
      <c r="AU19" s="9">
        <v>31</v>
      </c>
      <c r="AV19" s="2">
        <v>2</v>
      </c>
      <c r="AW19" s="19">
        <f t="shared" si="24"/>
        <v>6.4516129032258061</v>
      </c>
      <c r="AX19" s="2">
        <v>13</v>
      </c>
      <c r="AY19" s="19">
        <f t="shared" si="25"/>
        <v>41.935483870967744</v>
      </c>
      <c r="AZ19" s="2">
        <v>9</v>
      </c>
      <c r="BA19" s="19">
        <f t="shared" si="26"/>
        <v>29.032258064516128</v>
      </c>
      <c r="BB19" s="2">
        <v>7</v>
      </c>
      <c r="BC19" s="19">
        <f t="shared" si="27"/>
        <v>22.580645161290324</v>
      </c>
      <c r="BD19" s="24">
        <f t="shared" si="69"/>
        <v>48.387096774193552</v>
      </c>
      <c r="BE19" s="21">
        <f t="shared" si="28"/>
        <v>77.41935483870968</v>
      </c>
      <c r="BF19" s="9"/>
      <c r="BG19" s="2"/>
      <c r="BH19" s="19" t="e">
        <f t="shared" si="29"/>
        <v>#DIV/0!</v>
      </c>
      <c r="BI19" s="2"/>
      <c r="BJ19" s="19" t="e">
        <f t="shared" si="30"/>
        <v>#DIV/0!</v>
      </c>
      <c r="BK19" s="2"/>
      <c r="BL19" s="19" t="e">
        <f t="shared" si="31"/>
        <v>#DIV/0!</v>
      </c>
      <c r="BM19" s="2"/>
      <c r="BN19" s="19" t="e">
        <f t="shared" si="32"/>
        <v>#DIV/0!</v>
      </c>
      <c r="BO19" s="24" t="e">
        <f t="shared" si="33"/>
        <v>#DIV/0!</v>
      </c>
      <c r="BP19" s="21" t="e">
        <f t="shared" si="34"/>
        <v>#DIV/0!</v>
      </c>
      <c r="BQ19" s="9">
        <v>12</v>
      </c>
      <c r="BR19" s="2">
        <v>0</v>
      </c>
      <c r="BS19" s="19">
        <f t="shared" si="35"/>
        <v>0</v>
      </c>
      <c r="BT19" s="2">
        <v>0</v>
      </c>
      <c r="BU19" s="19">
        <f t="shared" si="36"/>
        <v>0</v>
      </c>
      <c r="BV19" s="2">
        <v>8</v>
      </c>
      <c r="BW19" s="19">
        <f t="shared" si="37"/>
        <v>66.666666666666671</v>
      </c>
      <c r="BX19" s="2">
        <v>2</v>
      </c>
      <c r="BY19" s="19">
        <f t="shared" si="38"/>
        <v>16.666666666666668</v>
      </c>
      <c r="BZ19" s="24">
        <f t="shared" si="39"/>
        <v>0</v>
      </c>
      <c r="CA19" s="21">
        <f t="shared" si="40"/>
        <v>83.333333333333329</v>
      </c>
      <c r="CB19" s="9">
        <v>1</v>
      </c>
      <c r="CC19" s="2"/>
      <c r="CD19" s="19">
        <f t="shared" si="41"/>
        <v>0</v>
      </c>
      <c r="CE19" s="2"/>
      <c r="CF19" s="19">
        <f t="shared" si="42"/>
        <v>0</v>
      </c>
      <c r="CG19" s="2">
        <v>1</v>
      </c>
      <c r="CH19" s="19">
        <f t="shared" si="43"/>
        <v>100</v>
      </c>
      <c r="CI19" s="2"/>
      <c r="CJ19" s="19">
        <f t="shared" si="44"/>
        <v>0</v>
      </c>
      <c r="CK19" s="24">
        <f t="shared" si="45"/>
        <v>0</v>
      </c>
      <c r="CL19" s="21">
        <f t="shared" si="46"/>
        <v>100</v>
      </c>
      <c r="CM19" s="9">
        <v>17</v>
      </c>
      <c r="CN19" s="2"/>
      <c r="CO19" s="19">
        <f t="shared" si="70"/>
        <v>0</v>
      </c>
      <c r="CP19" s="2"/>
      <c r="CQ19" s="19">
        <f t="shared" si="47"/>
        <v>0</v>
      </c>
      <c r="CR19" s="2"/>
      <c r="CS19" s="19">
        <f t="shared" si="48"/>
        <v>0</v>
      </c>
      <c r="CT19" s="2"/>
      <c r="CU19" s="19">
        <f t="shared" si="49"/>
        <v>0</v>
      </c>
      <c r="CV19" s="24">
        <f t="shared" si="50"/>
        <v>0</v>
      </c>
      <c r="CW19" s="21">
        <f t="shared" si="51"/>
        <v>100</v>
      </c>
      <c r="CX19" s="9"/>
      <c r="CY19" s="2"/>
      <c r="CZ19" s="19" t="e">
        <f t="shared" si="52"/>
        <v>#DIV/0!</v>
      </c>
      <c r="DA19" s="2"/>
      <c r="DB19" s="19" t="e">
        <f t="shared" si="53"/>
        <v>#DIV/0!</v>
      </c>
      <c r="DC19" s="2"/>
      <c r="DD19" s="2" t="e">
        <f t="shared" si="54"/>
        <v>#DIV/0!</v>
      </c>
      <c r="DE19" s="2"/>
      <c r="DF19" s="2" t="e">
        <f t="shared" si="55"/>
        <v>#DIV/0!</v>
      </c>
      <c r="DG19" s="24" t="e">
        <f t="shared" si="56"/>
        <v>#DIV/0!</v>
      </c>
      <c r="DH19" s="21" t="e">
        <f t="shared" si="57"/>
        <v>#DIV/0!</v>
      </c>
      <c r="DI19" s="9"/>
      <c r="DJ19" s="2"/>
      <c r="DK19" s="2" t="e">
        <f t="shared" si="58"/>
        <v>#DIV/0!</v>
      </c>
      <c r="DL19" s="2"/>
      <c r="DM19" s="2" t="e">
        <f t="shared" si="59"/>
        <v>#DIV/0!</v>
      </c>
      <c r="DN19" s="2"/>
      <c r="DO19" s="13" t="e">
        <f t="shared" si="60"/>
        <v>#DIV/0!</v>
      </c>
      <c r="DP19" s="61"/>
      <c r="DQ19" s="62"/>
      <c r="DR19" s="17" t="e">
        <f t="shared" si="61"/>
        <v>#DIV/0!</v>
      </c>
      <c r="DS19" s="29" t="e">
        <f t="shared" si="62"/>
        <v>#DIV/0!</v>
      </c>
      <c r="DT19" s="30" t="e">
        <f t="shared" si="63"/>
        <v>#DIV/0!</v>
      </c>
      <c r="DU19" s="26"/>
      <c r="DV19" s="18">
        <f t="shared" si="64"/>
        <v>124</v>
      </c>
      <c r="DW19" s="18">
        <f t="shared" si="65"/>
        <v>21</v>
      </c>
      <c r="DX19" s="18">
        <f t="shared" si="66"/>
        <v>16.93548387096774</v>
      </c>
      <c r="DY19" s="18">
        <f t="shared" si="67"/>
        <v>47</v>
      </c>
      <c r="DZ19" s="18">
        <f t="shared" si="68"/>
        <v>37.903225806451616</v>
      </c>
      <c r="EA19" s="55" t="s">
        <v>25</v>
      </c>
    </row>
    <row r="20" spans="1:131" ht="13.5" thickBot="1">
      <c r="A20" s="3">
        <v>17</v>
      </c>
      <c r="B20" s="2" t="s">
        <v>26</v>
      </c>
      <c r="C20" s="9">
        <v>17</v>
      </c>
      <c r="D20" s="2">
        <v>3</v>
      </c>
      <c r="E20" s="19">
        <f t="shared" si="0"/>
        <v>17.647058823529413</v>
      </c>
      <c r="F20" s="2">
        <v>10</v>
      </c>
      <c r="G20" s="19">
        <f t="shared" si="1"/>
        <v>58.823529411764703</v>
      </c>
      <c r="H20" s="2">
        <v>4</v>
      </c>
      <c r="I20" s="19">
        <f t="shared" si="2"/>
        <v>23.529411764705884</v>
      </c>
      <c r="J20" s="2">
        <v>0</v>
      </c>
      <c r="K20" s="19">
        <f t="shared" si="71"/>
        <v>0</v>
      </c>
      <c r="L20" s="24">
        <f t="shared" si="4"/>
        <v>76.470588235294116</v>
      </c>
      <c r="M20" s="21">
        <f t="shared" si="5"/>
        <v>100</v>
      </c>
      <c r="N20" s="9">
        <v>17</v>
      </c>
      <c r="O20" s="2">
        <v>4</v>
      </c>
      <c r="P20" s="19">
        <f t="shared" si="72"/>
        <v>23.529411764705884</v>
      </c>
      <c r="Q20" s="2">
        <v>6</v>
      </c>
      <c r="R20" s="19">
        <f t="shared" si="7"/>
        <v>35.294117647058826</v>
      </c>
      <c r="S20" s="2">
        <v>7</v>
      </c>
      <c r="T20" s="19">
        <f t="shared" si="8"/>
        <v>41.176470588235297</v>
      </c>
      <c r="U20" s="2">
        <v>0</v>
      </c>
      <c r="V20" s="19">
        <f t="shared" si="9"/>
        <v>0</v>
      </c>
      <c r="W20" s="24">
        <f t="shared" si="10"/>
        <v>58.823529411764703</v>
      </c>
      <c r="X20" s="21">
        <f t="shared" si="11"/>
        <v>100</v>
      </c>
      <c r="Y20" s="9">
        <v>7</v>
      </c>
      <c r="Z20" s="2">
        <v>2</v>
      </c>
      <c r="AA20" s="19">
        <f t="shared" si="12"/>
        <v>28.571428571428573</v>
      </c>
      <c r="AB20" s="2">
        <v>1</v>
      </c>
      <c r="AC20" s="19">
        <f t="shared" si="13"/>
        <v>14.285714285714286</v>
      </c>
      <c r="AD20" s="2">
        <v>2</v>
      </c>
      <c r="AE20" s="19">
        <f t="shared" si="14"/>
        <v>28.571428571428573</v>
      </c>
      <c r="AF20" s="2">
        <v>2</v>
      </c>
      <c r="AG20" s="19">
        <f t="shared" si="15"/>
        <v>28.571428571428573</v>
      </c>
      <c r="AH20" s="24">
        <f t="shared" si="16"/>
        <v>42.857142857142854</v>
      </c>
      <c r="AI20" s="21">
        <f t="shared" si="17"/>
        <v>71.428571428571431</v>
      </c>
      <c r="AJ20" s="9">
        <v>2</v>
      </c>
      <c r="AK20" s="2"/>
      <c r="AL20" s="19">
        <f t="shared" si="18"/>
        <v>0</v>
      </c>
      <c r="AM20" s="2">
        <v>1</v>
      </c>
      <c r="AN20" s="19">
        <f t="shared" si="19"/>
        <v>50</v>
      </c>
      <c r="AO20" s="2">
        <v>1</v>
      </c>
      <c r="AP20" s="19">
        <f t="shared" si="20"/>
        <v>50</v>
      </c>
      <c r="AQ20" s="2"/>
      <c r="AR20" s="19">
        <f t="shared" si="21"/>
        <v>0</v>
      </c>
      <c r="AS20" s="24">
        <f t="shared" si="22"/>
        <v>50</v>
      </c>
      <c r="AT20" s="21">
        <f t="shared" si="23"/>
        <v>100</v>
      </c>
      <c r="AU20" s="9">
        <v>7</v>
      </c>
      <c r="AV20" s="2">
        <v>1</v>
      </c>
      <c r="AW20" s="19">
        <f t="shared" si="24"/>
        <v>14.285714285714286</v>
      </c>
      <c r="AX20" s="2">
        <v>5</v>
      </c>
      <c r="AY20" s="19">
        <f t="shared" si="25"/>
        <v>71.428571428571431</v>
      </c>
      <c r="AZ20" s="2">
        <v>1</v>
      </c>
      <c r="BA20" s="19">
        <f t="shared" si="26"/>
        <v>14.285714285714286</v>
      </c>
      <c r="BB20" s="2">
        <v>0</v>
      </c>
      <c r="BC20" s="19">
        <f t="shared" si="27"/>
        <v>0</v>
      </c>
      <c r="BD20" s="24">
        <f t="shared" si="69"/>
        <v>85.714285714285708</v>
      </c>
      <c r="BE20" s="21">
        <f t="shared" si="28"/>
        <v>100</v>
      </c>
      <c r="BF20" s="9"/>
      <c r="BG20" s="2"/>
      <c r="BH20" s="19" t="e">
        <f t="shared" si="29"/>
        <v>#DIV/0!</v>
      </c>
      <c r="BI20" s="2"/>
      <c r="BJ20" s="19" t="e">
        <f t="shared" si="30"/>
        <v>#DIV/0!</v>
      </c>
      <c r="BK20" s="2"/>
      <c r="BL20" s="19" t="e">
        <f t="shared" si="31"/>
        <v>#DIV/0!</v>
      </c>
      <c r="BM20" s="2"/>
      <c r="BN20" s="19" t="e">
        <f t="shared" si="32"/>
        <v>#DIV/0!</v>
      </c>
      <c r="BO20" s="24" t="e">
        <f t="shared" si="33"/>
        <v>#DIV/0!</v>
      </c>
      <c r="BP20" s="21" t="e">
        <f t="shared" si="34"/>
        <v>#DIV/0!</v>
      </c>
      <c r="BQ20" s="9">
        <v>6</v>
      </c>
      <c r="BR20" s="2">
        <v>0</v>
      </c>
      <c r="BS20" s="19">
        <f t="shared" si="35"/>
        <v>0</v>
      </c>
      <c r="BT20" s="2">
        <v>3</v>
      </c>
      <c r="BU20" s="19">
        <f t="shared" si="36"/>
        <v>50</v>
      </c>
      <c r="BV20" s="2">
        <v>3</v>
      </c>
      <c r="BW20" s="19">
        <f t="shared" si="37"/>
        <v>50</v>
      </c>
      <c r="BX20" s="2">
        <v>0</v>
      </c>
      <c r="BY20" s="19">
        <f t="shared" si="38"/>
        <v>0</v>
      </c>
      <c r="BZ20" s="24">
        <f t="shared" si="39"/>
        <v>50</v>
      </c>
      <c r="CA20" s="21">
        <f t="shared" si="40"/>
        <v>100</v>
      </c>
      <c r="CB20" s="9"/>
      <c r="CC20" s="2"/>
      <c r="CD20" s="19" t="e">
        <f t="shared" si="41"/>
        <v>#DIV/0!</v>
      </c>
      <c r="CE20" s="2"/>
      <c r="CF20" s="19" t="e">
        <f t="shared" si="42"/>
        <v>#DIV/0!</v>
      </c>
      <c r="CG20" s="2"/>
      <c r="CH20" s="19" t="e">
        <f t="shared" si="43"/>
        <v>#DIV/0!</v>
      </c>
      <c r="CI20" s="2"/>
      <c r="CJ20" s="19" t="e">
        <f t="shared" si="44"/>
        <v>#DIV/0!</v>
      </c>
      <c r="CK20" s="24" t="e">
        <f t="shared" si="45"/>
        <v>#DIV/0!</v>
      </c>
      <c r="CL20" s="21" t="e">
        <f t="shared" si="46"/>
        <v>#DIV/0!</v>
      </c>
      <c r="CM20" s="9">
        <v>6</v>
      </c>
      <c r="CN20" s="2">
        <v>1</v>
      </c>
      <c r="CO20" s="19">
        <f t="shared" si="70"/>
        <v>16.666666666666668</v>
      </c>
      <c r="CP20" s="2">
        <v>2</v>
      </c>
      <c r="CQ20" s="19">
        <f t="shared" si="47"/>
        <v>33.333333333333336</v>
      </c>
      <c r="CR20" s="2">
        <v>3</v>
      </c>
      <c r="CS20" s="19">
        <f t="shared" si="48"/>
        <v>50</v>
      </c>
      <c r="CT20" s="2"/>
      <c r="CU20" s="19">
        <f t="shared" si="49"/>
        <v>0</v>
      </c>
      <c r="CV20" s="24">
        <f t="shared" si="50"/>
        <v>50</v>
      </c>
      <c r="CW20" s="21">
        <f t="shared" si="51"/>
        <v>100</v>
      </c>
      <c r="CX20" s="9">
        <v>3</v>
      </c>
      <c r="CY20" s="2"/>
      <c r="CZ20" s="19">
        <f t="shared" si="52"/>
        <v>0</v>
      </c>
      <c r="DA20" s="2">
        <v>3</v>
      </c>
      <c r="DB20" s="19">
        <f t="shared" si="53"/>
        <v>100</v>
      </c>
      <c r="DC20" s="2"/>
      <c r="DD20" s="2">
        <f t="shared" si="54"/>
        <v>0</v>
      </c>
      <c r="DE20" s="2"/>
      <c r="DF20" s="2" t="e">
        <f t="shared" si="55"/>
        <v>#DIV/0!</v>
      </c>
      <c r="DG20" s="24">
        <f t="shared" si="56"/>
        <v>100</v>
      </c>
      <c r="DH20" s="21">
        <f t="shared" si="57"/>
        <v>100</v>
      </c>
      <c r="DI20" s="9"/>
      <c r="DJ20" s="2"/>
      <c r="DK20" s="2" t="e">
        <f t="shared" si="58"/>
        <v>#DIV/0!</v>
      </c>
      <c r="DL20" s="2"/>
      <c r="DM20" s="2" t="e">
        <f t="shared" si="59"/>
        <v>#DIV/0!</v>
      </c>
      <c r="DN20" s="2"/>
      <c r="DO20" s="13" t="e">
        <f t="shared" si="60"/>
        <v>#DIV/0!</v>
      </c>
      <c r="DP20" s="61"/>
      <c r="DQ20" s="62"/>
      <c r="DR20" s="17" t="e">
        <f t="shared" si="61"/>
        <v>#DIV/0!</v>
      </c>
      <c r="DS20" s="29" t="e">
        <f t="shared" si="62"/>
        <v>#DIV/0!</v>
      </c>
      <c r="DT20" s="30" t="e">
        <f t="shared" si="63"/>
        <v>#DIV/0!</v>
      </c>
      <c r="DU20" s="26"/>
      <c r="DV20" s="18">
        <f t="shared" si="64"/>
        <v>65</v>
      </c>
      <c r="DW20" s="18">
        <f t="shared" si="65"/>
        <v>2</v>
      </c>
      <c r="DX20" s="18">
        <f t="shared" si="66"/>
        <v>3.0769230769230771</v>
      </c>
      <c r="DY20" s="18">
        <f t="shared" si="67"/>
        <v>42</v>
      </c>
      <c r="DZ20" s="18">
        <f t="shared" si="68"/>
        <v>64.615384615384613</v>
      </c>
      <c r="EA20" s="55" t="s">
        <v>26</v>
      </c>
    </row>
    <row r="21" spans="1:131" ht="13.5" thickBot="1">
      <c r="A21" s="3">
        <v>18</v>
      </c>
      <c r="B21" s="2" t="s">
        <v>27</v>
      </c>
      <c r="C21" s="9">
        <v>27</v>
      </c>
      <c r="D21" s="2">
        <v>2</v>
      </c>
      <c r="E21" s="19">
        <f t="shared" si="0"/>
        <v>7.4074074074074074</v>
      </c>
      <c r="F21" s="2">
        <v>8</v>
      </c>
      <c r="G21" s="19">
        <f t="shared" si="1"/>
        <v>29.62962962962963</v>
      </c>
      <c r="H21" s="2">
        <v>7</v>
      </c>
      <c r="I21" s="19">
        <f t="shared" si="2"/>
        <v>25.925925925925927</v>
      </c>
      <c r="J21" s="2">
        <v>10</v>
      </c>
      <c r="K21" s="19">
        <f t="shared" si="71"/>
        <v>37.037037037037038</v>
      </c>
      <c r="L21" s="24">
        <f t="shared" si="4"/>
        <v>37.037037037037038</v>
      </c>
      <c r="M21" s="21">
        <f t="shared" si="5"/>
        <v>62.962962962962962</v>
      </c>
      <c r="N21" s="9">
        <v>27</v>
      </c>
      <c r="O21" s="2">
        <v>6</v>
      </c>
      <c r="P21" s="19">
        <f t="shared" si="72"/>
        <v>22.222222222222221</v>
      </c>
      <c r="Q21" s="2">
        <v>6</v>
      </c>
      <c r="R21" s="19">
        <f t="shared" si="7"/>
        <v>22.222222222222221</v>
      </c>
      <c r="S21" s="2">
        <v>14</v>
      </c>
      <c r="T21" s="19">
        <f t="shared" si="8"/>
        <v>51.851851851851855</v>
      </c>
      <c r="U21" s="2">
        <v>1</v>
      </c>
      <c r="V21" s="19">
        <f t="shared" si="9"/>
        <v>3.7037037037037037</v>
      </c>
      <c r="W21" s="24">
        <f t="shared" si="10"/>
        <v>44.444444444444443</v>
      </c>
      <c r="X21" s="21">
        <f t="shared" si="11"/>
        <v>96.296296296296291</v>
      </c>
      <c r="Y21" s="9">
        <v>23</v>
      </c>
      <c r="Z21" s="2">
        <v>5</v>
      </c>
      <c r="AA21" s="19">
        <f t="shared" si="12"/>
        <v>21.739130434782609</v>
      </c>
      <c r="AB21" s="2">
        <v>8</v>
      </c>
      <c r="AC21" s="19">
        <f t="shared" si="13"/>
        <v>34.782608695652172</v>
      </c>
      <c r="AD21" s="2">
        <v>5</v>
      </c>
      <c r="AE21" s="19">
        <f t="shared" si="14"/>
        <v>21.739130434782609</v>
      </c>
      <c r="AF21" s="2">
        <v>5</v>
      </c>
      <c r="AG21" s="19">
        <f t="shared" si="15"/>
        <v>21.739130434782609</v>
      </c>
      <c r="AH21" s="24">
        <f t="shared" si="16"/>
        <v>56.521739130434781</v>
      </c>
      <c r="AI21" s="21">
        <f t="shared" si="17"/>
        <v>78.260869565217391</v>
      </c>
      <c r="AJ21" s="9">
        <v>4</v>
      </c>
      <c r="AK21" s="2"/>
      <c r="AL21" s="19">
        <f t="shared" si="18"/>
        <v>0</v>
      </c>
      <c r="AM21" s="2"/>
      <c r="AN21" s="19">
        <f t="shared" si="19"/>
        <v>0</v>
      </c>
      <c r="AO21" s="2">
        <v>3</v>
      </c>
      <c r="AP21" s="19">
        <f t="shared" si="20"/>
        <v>75</v>
      </c>
      <c r="AQ21" s="2">
        <v>1</v>
      </c>
      <c r="AR21" s="19">
        <f t="shared" si="21"/>
        <v>25</v>
      </c>
      <c r="AS21" s="24">
        <f t="shared" si="22"/>
        <v>0</v>
      </c>
      <c r="AT21" s="21">
        <f t="shared" si="23"/>
        <v>75</v>
      </c>
      <c r="AU21" s="9">
        <v>18</v>
      </c>
      <c r="AV21" s="2">
        <v>2</v>
      </c>
      <c r="AW21" s="19">
        <f t="shared" si="24"/>
        <v>11.111111111111111</v>
      </c>
      <c r="AX21" s="2">
        <v>7</v>
      </c>
      <c r="AY21" s="19">
        <f t="shared" si="25"/>
        <v>38.888888888888886</v>
      </c>
      <c r="AZ21" s="2">
        <v>6</v>
      </c>
      <c r="BA21" s="19">
        <f t="shared" si="26"/>
        <v>33.333333333333336</v>
      </c>
      <c r="BB21" s="2">
        <v>3</v>
      </c>
      <c r="BC21" s="19">
        <f t="shared" si="27"/>
        <v>16.666666666666668</v>
      </c>
      <c r="BD21" s="24">
        <f t="shared" si="69"/>
        <v>50</v>
      </c>
      <c r="BE21" s="21">
        <f t="shared" si="28"/>
        <v>83.333333333333329</v>
      </c>
      <c r="BF21" s="9">
        <v>1</v>
      </c>
      <c r="BG21" s="2">
        <v>0</v>
      </c>
      <c r="BH21" s="19">
        <f t="shared" si="29"/>
        <v>0</v>
      </c>
      <c r="BI21" s="2">
        <v>1</v>
      </c>
      <c r="BJ21" s="19">
        <f t="shared" si="30"/>
        <v>100</v>
      </c>
      <c r="BK21" s="2">
        <v>0</v>
      </c>
      <c r="BL21" s="19">
        <f t="shared" si="31"/>
        <v>0</v>
      </c>
      <c r="BM21" s="2">
        <v>0</v>
      </c>
      <c r="BN21" s="19">
        <f t="shared" si="32"/>
        <v>0</v>
      </c>
      <c r="BO21" s="24">
        <f t="shared" si="33"/>
        <v>100</v>
      </c>
      <c r="BP21" s="21">
        <f t="shared" si="34"/>
        <v>100</v>
      </c>
      <c r="BQ21" s="9">
        <v>4</v>
      </c>
      <c r="BR21" s="2">
        <v>0</v>
      </c>
      <c r="BS21" s="19">
        <f t="shared" si="35"/>
        <v>0</v>
      </c>
      <c r="BT21" s="2">
        <v>2</v>
      </c>
      <c r="BU21" s="19">
        <f t="shared" si="36"/>
        <v>50</v>
      </c>
      <c r="BV21" s="2">
        <v>1</v>
      </c>
      <c r="BW21" s="19">
        <f t="shared" si="37"/>
        <v>25</v>
      </c>
      <c r="BX21" s="2">
        <v>1</v>
      </c>
      <c r="BY21" s="19">
        <f t="shared" si="38"/>
        <v>25</v>
      </c>
      <c r="BZ21" s="24">
        <f t="shared" si="39"/>
        <v>50</v>
      </c>
      <c r="CA21" s="21">
        <f t="shared" si="40"/>
        <v>75</v>
      </c>
      <c r="CB21" s="9">
        <v>1</v>
      </c>
      <c r="CC21" s="2">
        <v>1</v>
      </c>
      <c r="CD21" s="19">
        <f t="shared" si="41"/>
        <v>100</v>
      </c>
      <c r="CE21" s="2"/>
      <c r="CF21" s="19">
        <f t="shared" si="42"/>
        <v>0</v>
      </c>
      <c r="CG21" s="2"/>
      <c r="CH21" s="19">
        <f t="shared" si="43"/>
        <v>0</v>
      </c>
      <c r="CI21" s="2"/>
      <c r="CJ21" s="19">
        <f t="shared" si="44"/>
        <v>0</v>
      </c>
      <c r="CK21" s="24">
        <f t="shared" si="45"/>
        <v>100</v>
      </c>
      <c r="CL21" s="21">
        <f t="shared" si="46"/>
        <v>100</v>
      </c>
      <c r="CM21" s="9"/>
      <c r="CN21" s="2"/>
      <c r="CO21" s="19" t="e">
        <f t="shared" si="70"/>
        <v>#DIV/0!</v>
      </c>
      <c r="CP21" s="2"/>
      <c r="CQ21" s="19" t="e">
        <f t="shared" si="47"/>
        <v>#DIV/0!</v>
      </c>
      <c r="CR21" s="2"/>
      <c r="CS21" s="19" t="e">
        <f t="shared" si="48"/>
        <v>#DIV/0!</v>
      </c>
      <c r="CT21" s="2"/>
      <c r="CU21" s="19" t="e">
        <f t="shared" si="49"/>
        <v>#DIV/0!</v>
      </c>
      <c r="CV21" s="24" t="e">
        <f t="shared" si="50"/>
        <v>#DIV/0!</v>
      </c>
      <c r="CW21" s="21" t="e">
        <f t="shared" si="51"/>
        <v>#DIV/0!</v>
      </c>
      <c r="CX21" s="9">
        <v>3</v>
      </c>
      <c r="CY21" s="2"/>
      <c r="CZ21" s="19">
        <f t="shared" si="52"/>
        <v>0</v>
      </c>
      <c r="DA21" s="2">
        <v>1</v>
      </c>
      <c r="DB21" s="19">
        <f t="shared" si="53"/>
        <v>33.333333333333336</v>
      </c>
      <c r="DC21" s="2">
        <v>2</v>
      </c>
      <c r="DD21" s="2">
        <f t="shared" si="54"/>
        <v>66.666666666666671</v>
      </c>
      <c r="DE21" s="2"/>
      <c r="DF21" s="2" t="e">
        <f t="shared" si="55"/>
        <v>#DIV/0!</v>
      </c>
      <c r="DG21" s="24">
        <f t="shared" si="56"/>
        <v>33.333333333333336</v>
      </c>
      <c r="DH21" s="21">
        <f t="shared" si="57"/>
        <v>100</v>
      </c>
      <c r="DI21" s="9"/>
      <c r="DJ21" s="2"/>
      <c r="DK21" s="2" t="e">
        <f t="shared" si="58"/>
        <v>#DIV/0!</v>
      </c>
      <c r="DL21" s="2"/>
      <c r="DM21" s="2" t="e">
        <f t="shared" si="59"/>
        <v>#DIV/0!</v>
      </c>
      <c r="DN21" s="2"/>
      <c r="DO21" s="13" t="e">
        <f t="shared" si="60"/>
        <v>#DIV/0!</v>
      </c>
      <c r="DP21" s="61"/>
      <c r="DQ21" s="62"/>
      <c r="DR21" s="17" t="e">
        <f t="shared" si="61"/>
        <v>#DIV/0!</v>
      </c>
      <c r="DS21" s="29" t="e">
        <f t="shared" si="62"/>
        <v>#DIV/0!</v>
      </c>
      <c r="DT21" s="30" t="e">
        <f t="shared" si="63"/>
        <v>#DIV/0!</v>
      </c>
      <c r="DU21" s="26"/>
      <c r="DV21" s="18">
        <f t="shared" si="64"/>
        <v>108</v>
      </c>
      <c r="DW21" s="18">
        <f t="shared" si="65"/>
        <v>21</v>
      </c>
      <c r="DX21" s="18">
        <f t="shared" si="66"/>
        <v>19.444444444444443</v>
      </c>
      <c r="DY21" s="18">
        <f t="shared" si="67"/>
        <v>49</v>
      </c>
      <c r="DZ21" s="18">
        <f t="shared" si="68"/>
        <v>45.370370370370374</v>
      </c>
      <c r="EA21" s="55" t="s">
        <v>27</v>
      </c>
    </row>
    <row r="22" spans="1:131" ht="13.5" thickBot="1">
      <c r="A22" s="3">
        <v>19</v>
      </c>
      <c r="B22" s="2" t="s">
        <v>28</v>
      </c>
      <c r="C22" s="9">
        <v>42</v>
      </c>
      <c r="D22" s="2">
        <v>4</v>
      </c>
      <c r="E22" s="19">
        <f t="shared" si="0"/>
        <v>9.5238095238095237</v>
      </c>
      <c r="F22" s="2">
        <v>22</v>
      </c>
      <c r="G22" s="19">
        <f t="shared" si="1"/>
        <v>52.38095238095238</v>
      </c>
      <c r="H22" s="2">
        <v>11</v>
      </c>
      <c r="I22" s="19">
        <f t="shared" si="2"/>
        <v>26.19047619047619</v>
      </c>
      <c r="J22" s="2">
        <v>5</v>
      </c>
      <c r="K22" s="19">
        <f t="shared" si="71"/>
        <v>11.904761904761905</v>
      </c>
      <c r="L22" s="24">
        <f t="shared" si="4"/>
        <v>61.904761904761905</v>
      </c>
      <c r="M22" s="21">
        <f t="shared" si="5"/>
        <v>88.095238095238102</v>
      </c>
      <c r="N22" s="9">
        <v>42</v>
      </c>
      <c r="O22" s="2">
        <v>4</v>
      </c>
      <c r="P22" s="19">
        <f t="shared" si="72"/>
        <v>9.5238095238095237</v>
      </c>
      <c r="Q22" s="2">
        <v>25</v>
      </c>
      <c r="R22" s="19">
        <f t="shared" si="7"/>
        <v>59.523809523809526</v>
      </c>
      <c r="S22" s="2">
        <v>12</v>
      </c>
      <c r="T22" s="19">
        <f t="shared" si="8"/>
        <v>28.571428571428573</v>
      </c>
      <c r="U22" s="2">
        <v>1</v>
      </c>
      <c r="V22" s="19">
        <f t="shared" si="9"/>
        <v>2.3809523809523809</v>
      </c>
      <c r="W22" s="24">
        <f t="shared" si="10"/>
        <v>69.047619047619051</v>
      </c>
      <c r="X22" s="21">
        <f t="shared" si="11"/>
        <v>97.61904761904762</v>
      </c>
      <c r="Y22" s="9">
        <v>22</v>
      </c>
      <c r="Z22" s="2">
        <v>5</v>
      </c>
      <c r="AA22" s="19">
        <f t="shared" si="12"/>
        <v>22.727272727272727</v>
      </c>
      <c r="AB22" s="2">
        <v>10</v>
      </c>
      <c r="AC22" s="19">
        <f t="shared" si="13"/>
        <v>45.454545454545453</v>
      </c>
      <c r="AD22" s="2">
        <v>6</v>
      </c>
      <c r="AE22" s="19">
        <f t="shared" si="14"/>
        <v>27.272727272727273</v>
      </c>
      <c r="AF22" s="2">
        <v>1</v>
      </c>
      <c r="AG22" s="19">
        <f t="shared" si="15"/>
        <v>4.5454545454545459</v>
      </c>
      <c r="AH22" s="24">
        <f t="shared" si="16"/>
        <v>68.181818181818187</v>
      </c>
      <c r="AI22" s="21">
        <f t="shared" si="17"/>
        <v>95.454545454545453</v>
      </c>
      <c r="AJ22" s="9">
        <v>4</v>
      </c>
      <c r="AK22" s="2"/>
      <c r="AL22" s="19">
        <f t="shared" si="18"/>
        <v>0</v>
      </c>
      <c r="AM22" s="2">
        <v>1</v>
      </c>
      <c r="AN22" s="19">
        <f t="shared" si="19"/>
        <v>25</v>
      </c>
      <c r="AO22" s="2">
        <v>3</v>
      </c>
      <c r="AP22" s="19">
        <f t="shared" si="20"/>
        <v>75</v>
      </c>
      <c r="AQ22" s="2"/>
      <c r="AR22" s="19">
        <f t="shared" si="21"/>
        <v>0</v>
      </c>
      <c r="AS22" s="24">
        <f t="shared" si="22"/>
        <v>25</v>
      </c>
      <c r="AT22" s="21">
        <f t="shared" si="23"/>
        <v>100</v>
      </c>
      <c r="AU22" s="9">
        <v>29</v>
      </c>
      <c r="AV22" s="2">
        <v>1</v>
      </c>
      <c r="AW22" s="19">
        <f t="shared" si="24"/>
        <v>3.4482758620689653</v>
      </c>
      <c r="AX22" s="2">
        <v>17</v>
      </c>
      <c r="AY22" s="19">
        <f t="shared" si="25"/>
        <v>58.620689655172413</v>
      </c>
      <c r="AZ22" s="2">
        <v>9</v>
      </c>
      <c r="BA22" s="19">
        <f t="shared" si="26"/>
        <v>31.03448275862069</v>
      </c>
      <c r="BB22" s="2">
        <v>2</v>
      </c>
      <c r="BC22" s="19">
        <f t="shared" si="27"/>
        <v>6.8965517241379306</v>
      </c>
      <c r="BD22" s="24">
        <f t="shared" si="69"/>
        <v>62.068965517241381</v>
      </c>
      <c r="BE22" s="21">
        <f t="shared" si="28"/>
        <v>93.103448275862064</v>
      </c>
      <c r="BF22" s="9">
        <v>1</v>
      </c>
      <c r="BG22" s="2">
        <v>0</v>
      </c>
      <c r="BH22" s="19">
        <f t="shared" si="29"/>
        <v>0</v>
      </c>
      <c r="BI22" s="2">
        <v>1</v>
      </c>
      <c r="BJ22" s="19">
        <f t="shared" si="30"/>
        <v>100</v>
      </c>
      <c r="BK22" s="2">
        <v>0</v>
      </c>
      <c r="BL22" s="19">
        <f t="shared" si="31"/>
        <v>0</v>
      </c>
      <c r="BM22" s="2">
        <v>0</v>
      </c>
      <c r="BN22" s="19">
        <f t="shared" si="32"/>
        <v>0</v>
      </c>
      <c r="BO22" s="24">
        <f t="shared" si="33"/>
        <v>100</v>
      </c>
      <c r="BP22" s="21">
        <f t="shared" si="34"/>
        <v>100</v>
      </c>
      <c r="BQ22" s="9">
        <v>11</v>
      </c>
      <c r="BR22" s="2">
        <v>0</v>
      </c>
      <c r="BS22" s="19">
        <f t="shared" si="35"/>
        <v>0</v>
      </c>
      <c r="BT22" s="2">
        <v>1</v>
      </c>
      <c r="BU22" s="19">
        <f t="shared" si="36"/>
        <v>9.0909090909090917</v>
      </c>
      <c r="BV22" s="2">
        <v>9</v>
      </c>
      <c r="BW22" s="19">
        <f t="shared" si="37"/>
        <v>81.818181818181813</v>
      </c>
      <c r="BX22" s="2">
        <v>1</v>
      </c>
      <c r="BY22" s="19">
        <f t="shared" si="38"/>
        <v>9.0909090909090917</v>
      </c>
      <c r="BZ22" s="24">
        <f t="shared" si="39"/>
        <v>9.0909090909090917</v>
      </c>
      <c r="CA22" s="21">
        <f t="shared" si="40"/>
        <v>90.909090909090907</v>
      </c>
      <c r="CB22" s="9"/>
      <c r="CC22" s="2"/>
      <c r="CD22" s="19" t="e">
        <f t="shared" si="41"/>
        <v>#DIV/0!</v>
      </c>
      <c r="CE22" s="2"/>
      <c r="CF22" s="19" t="e">
        <f t="shared" si="42"/>
        <v>#DIV/0!</v>
      </c>
      <c r="CG22" s="2"/>
      <c r="CH22" s="19" t="e">
        <f t="shared" si="43"/>
        <v>#DIV/0!</v>
      </c>
      <c r="CI22" s="2"/>
      <c r="CJ22" s="19" t="e">
        <f t="shared" si="44"/>
        <v>#DIV/0!</v>
      </c>
      <c r="CK22" s="24" t="e">
        <f t="shared" si="45"/>
        <v>#DIV/0!</v>
      </c>
      <c r="CL22" s="21" t="e">
        <f t="shared" si="46"/>
        <v>#DIV/0!</v>
      </c>
      <c r="CM22" s="9">
        <v>5</v>
      </c>
      <c r="CN22" s="2">
        <v>2</v>
      </c>
      <c r="CO22" s="19">
        <f t="shared" si="70"/>
        <v>40</v>
      </c>
      <c r="CP22" s="2">
        <v>2</v>
      </c>
      <c r="CQ22" s="19">
        <f t="shared" si="47"/>
        <v>40</v>
      </c>
      <c r="CR22" s="2">
        <v>1</v>
      </c>
      <c r="CS22" s="19">
        <f t="shared" si="48"/>
        <v>20</v>
      </c>
      <c r="CT22" s="2"/>
      <c r="CU22" s="19">
        <f t="shared" si="49"/>
        <v>0</v>
      </c>
      <c r="CV22" s="24">
        <f t="shared" si="50"/>
        <v>80</v>
      </c>
      <c r="CW22" s="21">
        <f t="shared" si="51"/>
        <v>100</v>
      </c>
      <c r="CX22" s="9">
        <v>3</v>
      </c>
      <c r="CY22" s="2"/>
      <c r="CZ22" s="19">
        <f t="shared" si="52"/>
        <v>0</v>
      </c>
      <c r="DA22" s="2">
        <v>1</v>
      </c>
      <c r="DB22" s="19">
        <f t="shared" si="53"/>
        <v>33.333333333333336</v>
      </c>
      <c r="DC22" s="2">
        <v>2</v>
      </c>
      <c r="DD22" s="2">
        <f t="shared" si="54"/>
        <v>66.666666666666671</v>
      </c>
      <c r="DE22" s="2"/>
      <c r="DF22" s="2" t="e">
        <f t="shared" si="55"/>
        <v>#DIV/0!</v>
      </c>
      <c r="DG22" s="24">
        <f t="shared" si="56"/>
        <v>33.333333333333336</v>
      </c>
      <c r="DH22" s="21">
        <f t="shared" si="57"/>
        <v>100</v>
      </c>
      <c r="DI22" s="9"/>
      <c r="DJ22" s="2"/>
      <c r="DK22" s="2" t="e">
        <f t="shared" si="58"/>
        <v>#DIV/0!</v>
      </c>
      <c r="DL22" s="2"/>
      <c r="DM22" s="2" t="e">
        <f t="shared" si="59"/>
        <v>#DIV/0!</v>
      </c>
      <c r="DN22" s="2"/>
      <c r="DO22" s="13" t="e">
        <f t="shared" si="60"/>
        <v>#DIV/0!</v>
      </c>
      <c r="DP22" s="61"/>
      <c r="DQ22" s="62"/>
      <c r="DR22" s="17" t="e">
        <f t="shared" si="61"/>
        <v>#DIV/0!</v>
      </c>
      <c r="DS22" s="29" t="e">
        <f t="shared" si="62"/>
        <v>#DIV/0!</v>
      </c>
      <c r="DT22" s="30" t="e">
        <f t="shared" si="63"/>
        <v>#DIV/0!</v>
      </c>
      <c r="DU22" s="26"/>
      <c r="DV22" s="18">
        <f t="shared" si="64"/>
        <v>159</v>
      </c>
      <c r="DW22" s="18">
        <f t="shared" si="65"/>
        <v>10</v>
      </c>
      <c r="DX22" s="18">
        <f t="shared" si="66"/>
        <v>6.2893081761006293</v>
      </c>
      <c r="DY22" s="18">
        <f t="shared" si="67"/>
        <v>96</v>
      </c>
      <c r="DZ22" s="18">
        <f t="shared" si="68"/>
        <v>60.377358490566039</v>
      </c>
      <c r="EA22" s="55" t="s">
        <v>28</v>
      </c>
    </row>
    <row r="23" spans="1:131" ht="13.5" thickBot="1">
      <c r="A23" s="3">
        <v>20</v>
      </c>
      <c r="B23" s="2" t="s">
        <v>29</v>
      </c>
      <c r="C23" s="9">
        <v>44</v>
      </c>
      <c r="D23" s="2">
        <v>8</v>
      </c>
      <c r="E23" s="19">
        <f t="shared" si="0"/>
        <v>18.181818181818183</v>
      </c>
      <c r="F23" s="2">
        <v>11</v>
      </c>
      <c r="G23" s="19">
        <f t="shared" si="1"/>
        <v>25</v>
      </c>
      <c r="H23" s="2">
        <v>9</v>
      </c>
      <c r="I23" s="19">
        <f t="shared" si="2"/>
        <v>20.454545454545453</v>
      </c>
      <c r="J23" s="2">
        <v>16</v>
      </c>
      <c r="K23" s="19">
        <f t="shared" si="71"/>
        <v>36.363636363636367</v>
      </c>
      <c r="L23" s="24">
        <f t="shared" si="4"/>
        <v>43.18181818181818</v>
      </c>
      <c r="M23" s="21">
        <f t="shared" si="5"/>
        <v>63.636363636363633</v>
      </c>
      <c r="N23" s="9">
        <v>44</v>
      </c>
      <c r="O23" s="2">
        <v>2</v>
      </c>
      <c r="P23" s="19">
        <f t="shared" si="72"/>
        <v>4.5454545454545459</v>
      </c>
      <c r="Q23" s="2">
        <v>20</v>
      </c>
      <c r="R23" s="19">
        <f t="shared" si="7"/>
        <v>45.454545454545453</v>
      </c>
      <c r="S23" s="2">
        <v>16</v>
      </c>
      <c r="T23" s="19">
        <f t="shared" si="8"/>
        <v>36.363636363636367</v>
      </c>
      <c r="U23" s="2">
        <v>6</v>
      </c>
      <c r="V23" s="19">
        <f t="shared" si="9"/>
        <v>13.636363636363637</v>
      </c>
      <c r="W23" s="24">
        <f t="shared" si="10"/>
        <v>50</v>
      </c>
      <c r="X23" s="21">
        <f t="shared" si="11"/>
        <v>86.36363636363636</v>
      </c>
      <c r="Y23" s="9">
        <v>17</v>
      </c>
      <c r="Z23" s="2">
        <v>3</v>
      </c>
      <c r="AA23" s="19">
        <f t="shared" si="12"/>
        <v>17.647058823529413</v>
      </c>
      <c r="AB23" s="2">
        <v>5</v>
      </c>
      <c r="AC23" s="19">
        <f t="shared" si="13"/>
        <v>29.411764705882351</v>
      </c>
      <c r="AD23" s="2">
        <v>5</v>
      </c>
      <c r="AE23" s="19">
        <f t="shared" si="14"/>
        <v>29.411764705882351</v>
      </c>
      <c r="AF23" s="2">
        <v>4</v>
      </c>
      <c r="AG23" s="19">
        <f t="shared" si="15"/>
        <v>23.529411764705884</v>
      </c>
      <c r="AH23" s="24">
        <f t="shared" si="16"/>
        <v>47.058823529411768</v>
      </c>
      <c r="AI23" s="21">
        <f t="shared" si="17"/>
        <v>76.470588235294116</v>
      </c>
      <c r="AJ23" s="9">
        <v>2</v>
      </c>
      <c r="AK23" s="2">
        <v>1</v>
      </c>
      <c r="AL23" s="19">
        <f t="shared" si="18"/>
        <v>50</v>
      </c>
      <c r="AM23" s="2">
        <v>1</v>
      </c>
      <c r="AN23" s="19">
        <f t="shared" si="19"/>
        <v>50</v>
      </c>
      <c r="AO23" s="2"/>
      <c r="AP23" s="19">
        <f t="shared" si="20"/>
        <v>0</v>
      </c>
      <c r="AQ23" s="2"/>
      <c r="AR23" s="19">
        <f t="shared" si="21"/>
        <v>0</v>
      </c>
      <c r="AS23" s="24">
        <f t="shared" si="22"/>
        <v>100</v>
      </c>
      <c r="AT23" s="21">
        <f t="shared" si="23"/>
        <v>100</v>
      </c>
      <c r="AU23" s="9">
        <v>34</v>
      </c>
      <c r="AV23" s="2">
        <v>0</v>
      </c>
      <c r="AW23" s="19">
        <f t="shared" si="24"/>
        <v>0</v>
      </c>
      <c r="AX23" s="2">
        <v>13</v>
      </c>
      <c r="AY23" s="19">
        <f t="shared" si="25"/>
        <v>38.235294117647058</v>
      </c>
      <c r="AZ23" s="2">
        <v>15</v>
      </c>
      <c r="BA23" s="19">
        <f t="shared" si="26"/>
        <v>44.117647058823529</v>
      </c>
      <c r="BB23" s="2">
        <v>6</v>
      </c>
      <c r="BC23" s="19">
        <f t="shared" si="27"/>
        <v>17.647058823529413</v>
      </c>
      <c r="BD23" s="24">
        <f t="shared" si="69"/>
        <v>38.235294117647058</v>
      </c>
      <c r="BE23" s="21">
        <f t="shared" si="28"/>
        <v>82.352941176470594</v>
      </c>
      <c r="BF23" s="9">
        <v>1</v>
      </c>
      <c r="BG23" s="2">
        <v>1</v>
      </c>
      <c r="BH23" s="19">
        <f t="shared" si="29"/>
        <v>100</v>
      </c>
      <c r="BI23" s="2">
        <v>0</v>
      </c>
      <c r="BJ23" s="19">
        <f t="shared" si="30"/>
        <v>0</v>
      </c>
      <c r="BK23" s="2">
        <v>0</v>
      </c>
      <c r="BL23" s="19">
        <f t="shared" si="31"/>
        <v>0</v>
      </c>
      <c r="BM23" s="2">
        <v>0</v>
      </c>
      <c r="BN23" s="19">
        <f t="shared" si="32"/>
        <v>0</v>
      </c>
      <c r="BO23" s="24">
        <f t="shared" si="33"/>
        <v>100</v>
      </c>
      <c r="BP23" s="21">
        <f t="shared" si="34"/>
        <v>100</v>
      </c>
      <c r="BQ23" s="9">
        <v>16</v>
      </c>
      <c r="BR23" s="2">
        <v>0</v>
      </c>
      <c r="BS23" s="19">
        <f t="shared" si="35"/>
        <v>0</v>
      </c>
      <c r="BT23" s="2">
        <v>3</v>
      </c>
      <c r="BU23" s="19">
        <f t="shared" si="36"/>
        <v>18.75</v>
      </c>
      <c r="BV23" s="2">
        <v>11</v>
      </c>
      <c r="BW23" s="19">
        <f t="shared" si="37"/>
        <v>68.75</v>
      </c>
      <c r="BX23" s="2">
        <v>2</v>
      </c>
      <c r="BY23" s="19">
        <f t="shared" si="38"/>
        <v>12.5</v>
      </c>
      <c r="BZ23" s="24">
        <f t="shared" si="39"/>
        <v>18.75</v>
      </c>
      <c r="CA23" s="21">
        <f t="shared" si="40"/>
        <v>87.5</v>
      </c>
      <c r="CB23" s="9">
        <v>2</v>
      </c>
      <c r="CC23" s="2"/>
      <c r="CD23" s="19">
        <f t="shared" si="41"/>
        <v>0</v>
      </c>
      <c r="CE23" s="2">
        <v>1</v>
      </c>
      <c r="CF23" s="19">
        <f t="shared" si="42"/>
        <v>50</v>
      </c>
      <c r="CG23" s="2">
        <v>1</v>
      </c>
      <c r="CH23" s="19">
        <f t="shared" si="43"/>
        <v>50</v>
      </c>
      <c r="CI23" s="2"/>
      <c r="CJ23" s="19">
        <f t="shared" si="44"/>
        <v>0</v>
      </c>
      <c r="CK23" s="24">
        <f t="shared" si="45"/>
        <v>50</v>
      </c>
      <c r="CL23" s="21">
        <f t="shared" si="46"/>
        <v>100</v>
      </c>
      <c r="CM23" s="9">
        <v>3</v>
      </c>
      <c r="CN23" s="2">
        <v>2</v>
      </c>
      <c r="CO23" s="19">
        <f t="shared" si="70"/>
        <v>66.666666666666671</v>
      </c>
      <c r="CP23" s="2">
        <v>1</v>
      </c>
      <c r="CQ23" s="19">
        <f t="shared" si="47"/>
        <v>33.333333333333336</v>
      </c>
      <c r="CR23" s="2"/>
      <c r="CS23" s="19">
        <f t="shared" si="48"/>
        <v>0</v>
      </c>
      <c r="CT23" s="2"/>
      <c r="CU23" s="19">
        <f t="shared" si="49"/>
        <v>0</v>
      </c>
      <c r="CV23" s="24">
        <f t="shared" si="50"/>
        <v>100</v>
      </c>
      <c r="CW23" s="21">
        <f t="shared" si="51"/>
        <v>100</v>
      </c>
      <c r="CX23" s="9">
        <v>8</v>
      </c>
      <c r="CY23" s="2"/>
      <c r="CZ23" s="19">
        <f t="shared" si="52"/>
        <v>0</v>
      </c>
      <c r="DA23" s="2"/>
      <c r="DB23" s="19">
        <f t="shared" si="53"/>
        <v>0</v>
      </c>
      <c r="DC23" s="2">
        <v>5</v>
      </c>
      <c r="DD23" s="2">
        <f t="shared" si="54"/>
        <v>62.5</v>
      </c>
      <c r="DE23" s="2">
        <v>3</v>
      </c>
      <c r="DF23" s="2">
        <f t="shared" si="55"/>
        <v>100</v>
      </c>
      <c r="DG23" s="24">
        <f t="shared" si="56"/>
        <v>0</v>
      </c>
      <c r="DH23" s="21">
        <f t="shared" si="57"/>
        <v>62.5</v>
      </c>
      <c r="DI23" s="9">
        <v>1</v>
      </c>
      <c r="DJ23" s="2"/>
      <c r="DK23" s="2">
        <f t="shared" si="58"/>
        <v>0</v>
      </c>
      <c r="DL23" s="2">
        <v>1</v>
      </c>
      <c r="DM23" s="2">
        <f t="shared" si="59"/>
        <v>100</v>
      </c>
      <c r="DN23" s="2"/>
      <c r="DO23" s="13">
        <f t="shared" si="60"/>
        <v>0</v>
      </c>
      <c r="DP23" s="61"/>
      <c r="DQ23" s="62"/>
      <c r="DR23" s="17">
        <f t="shared" si="61"/>
        <v>0</v>
      </c>
      <c r="DS23" s="29">
        <f t="shared" si="62"/>
        <v>100</v>
      </c>
      <c r="DT23" s="30">
        <f t="shared" si="63"/>
        <v>100</v>
      </c>
      <c r="DU23" s="26"/>
      <c r="DV23" s="18">
        <f t="shared" si="64"/>
        <v>172</v>
      </c>
      <c r="DW23" s="18">
        <f t="shared" si="65"/>
        <v>37</v>
      </c>
      <c r="DX23" s="18">
        <f t="shared" si="66"/>
        <v>21.511627906976745</v>
      </c>
      <c r="DY23" s="18">
        <f t="shared" si="67"/>
        <v>73</v>
      </c>
      <c r="DZ23" s="18">
        <f t="shared" si="68"/>
        <v>42.441860465116278</v>
      </c>
      <c r="EA23" s="55" t="s">
        <v>29</v>
      </c>
    </row>
    <row r="24" spans="1:131" ht="13.5" thickBot="1">
      <c r="A24" s="3">
        <v>21</v>
      </c>
      <c r="B24" s="2" t="s">
        <v>30</v>
      </c>
      <c r="C24" s="9">
        <v>4</v>
      </c>
      <c r="D24" s="2">
        <v>1</v>
      </c>
      <c r="E24" s="19">
        <f t="shared" si="0"/>
        <v>25</v>
      </c>
      <c r="F24" s="2">
        <v>1</v>
      </c>
      <c r="G24" s="19">
        <f t="shared" si="1"/>
        <v>25</v>
      </c>
      <c r="H24" s="2">
        <v>2</v>
      </c>
      <c r="I24" s="19">
        <f t="shared" si="2"/>
        <v>50</v>
      </c>
      <c r="J24" s="2">
        <v>0</v>
      </c>
      <c r="K24" s="19">
        <f t="shared" si="71"/>
        <v>0</v>
      </c>
      <c r="L24" s="24">
        <f t="shared" si="4"/>
        <v>50</v>
      </c>
      <c r="M24" s="21">
        <f t="shared" si="5"/>
        <v>100</v>
      </c>
      <c r="N24" s="9">
        <v>4</v>
      </c>
      <c r="O24" s="2">
        <v>1</v>
      </c>
      <c r="P24" s="19">
        <f t="shared" si="72"/>
        <v>25</v>
      </c>
      <c r="Q24" s="2">
        <v>0</v>
      </c>
      <c r="R24" s="19">
        <f t="shared" si="7"/>
        <v>0</v>
      </c>
      <c r="S24" s="2">
        <v>3</v>
      </c>
      <c r="T24" s="19">
        <f t="shared" si="8"/>
        <v>75</v>
      </c>
      <c r="U24" s="2">
        <v>0</v>
      </c>
      <c r="V24" s="19">
        <f t="shared" si="9"/>
        <v>0</v>
      </c>
      <c r="W24" s="24">
        <f t="shared" si="10"/>
        <v>25</v>
      </c>
      <c r="X24" s="21">
        <f t="shared" si="11"/>
        <v>100</v>
      </c>
      <c r="Y24" s="9">
        <v>1</v>
      </c>
      <c r="Z24" s="2">
        <v>0</v>
      </c>
      <c r="AA24" s="19">
        <f t="shared" si="12"/>
        <v>0</v>
      </c>
      <c r="AB24" s="2">
        <v>0</v>
      </c>
      <c r="AC24" s="19">
        <f t="shared" si="13"/>
        <v>0</v>
      </c>
      <c r="AD24" s="2">
        <v>1</v>
      </c>
      <c r="AE24" s="19">
        <f t="shared" si="14"/>
        <v>100</v>
      </c>
      <c r="AF24" s="2">
        <v>0</v>
      </c>
      <c r="AG24" s="19">
        <f t="shared" si="15"/>
        <v>0</v>
      </c>
      <c r="AH24" s="24">
        <f t="shared" si="16"/>
        <v>0</v>
      </c>
      <c r="AI24" s="21">
        <f t="shared" si="17"/>
        <v>100</v>
      </c>
      <c r="AJ24" s="9"/>
      <c r="AK24" s="2"/>
      <c r="AL24" s="19" t="e">
        <f t="shared" si="18"/>
        <v>#DIV/0!</v>
      </c>
      <c r="AM24" s="2"/>
      <c r="AN24" s="19" t="e">
        <f t="shared" si="19"/>
        <v>#DIV/0!</v>
      </c>
      <c r="AO24" s="2"/>
      <c r="AP24" s="19" t="e">
        <f t="shared" si="20"/>
        <v>#DIV/0!</v>
      </c>
      <c r="AQ24" s="2"/>
      <c r="AR24" s="19" t="e">
        <f t="shared" si="21"/>
        <v>#DIV/0!</v>
      </c>
      <c r="AS24" s="24" t="e">
        <f t="shared" si="22"/>
        <v>#DIV/0!</v>
      </c>
      <c r="AT24" s="21" t="e">
        <f t="shared" si="23"/>
        <v>#DIV/0!</v>
      </c>
      <c r="AU24" s="9">
        <v>1</v>
      </c>
      <c r="AV24" s="2">
        <v>1</v>
      </c>
      <c r="AW24" s="19">
        <f t="shared" si="24"/>
        <v>100</v>
      </c>
      <c r="AX24" s="2">
        <v>0</v>
      </c>
      <c r="AY24" s="19">
        <f t="shared" si="25"/>
        <v>0</v>
      </c>
      <c r="AZ24" s="2">
        <v>0</v>
      </c>
      <c r="BA24" s="19">
        <f t="shared" si="26"/>
        <v>0</v>
      </c>
      <c r="BB24" s="2">
        <v>0</v>
      </c>
      <c r="BC24" s="19">
        <f t="shared" si="27"/>
        <v>0</v>
      </c>
      <c r="BD24" s="24">
        <f t="shared" si="69"/>
        <v>100</v>
      </c>
      <c r="BE24" s="21">
        <f t="shared" si="28"/>
        <v>100</v>
      </c>
      <c r="BF24" s="9"/>
      <c r="BG24" s="2"/>
      <c r="BH24" s="19" t="e">
        <f t="shared" si="29"/>
        <v>#DIV/0!</v>
      </c>
      <c r="BI24" s="2"/>
      <c r="BJ24" s="19" t="e">
        <f t="shared" si="30"/>
        <v>#DIV/0!</v>
      </c>
      <c r="BK24" s="2"/>
      <c r="BL24" s="19" t="e">
        <f t="shared" si="31"/>
        <v>#DIV/0!</v>
      </c>
      <c r="BM24" s="2"/>
      <c r="BN24" s="19" t="e">
        <f t="shared" si="32"/>
        <v>#DIV/0!</v>
      </c>
      <c r="BO24" s="24" t="e">
        <f t="shared" si="33"/>
        <v>#DIV/0!</v>
      </c>
      <c r="BP24" s="21" t="e">
        <f t="shared" si="34"/>
        <v>#DIV/0!</v>
      </c>
      <c r="BQ24" s="9">
        <v>3</v>
      </c>
      <c r="BR24" s="2">
        <v>1</v>
      </c>
      <c r="BS24" s="19">
        <f t="shared" si="35"/>
        <v>33.333333333333336</v>
      </c>
      <c r="BT24" s="2">
        <v>0</v>
      </c>
      <c r="BU24" s="19">
        <f t="shared" si="36"/>
        <v>0</v>
      </c>
      <c r="BV24" s="2">
        <v>2</v>
      </c>
      <c r="BW24" s="19">
        <f t="shared" si="37"/>
        <v>66.666666666666671</v>
      </c>
      <c r="BX24" s="2">
        <v>0</v>
      </c>
      <c r="BY24" s="19">
        <f t="shared" si="38"/>
        <v>0</v>
      </c>
      <c r="BZ24" s="24">
        <f t="shared" si="39"/>
        <v>33.333333333333336</v>
      </c>
      <c r="CA24" s="21">
        <f t="shared" si="40"/>
        <v>100</v>
      </c>
      <c r="CB24" s="9"/>
      <c r="CC24" s="2"/>
      <c r="CD24" s="19" t="e">
        <f t="shared" si="41"/>
        <v>#DIV/0!</v>
      </c>
      <c r="CE24" s="2"/>
      <c r="CF24" s="19" t="e">
        <f t="shared" si="42"/>
        <v>#DIV/0!</v>
      </c>
      <c r="CG24" s="2"/>
      <c r="CH24" s="19" t="e">
        <f t="shared" si="43"/>
        <v>#DIV/0!</v>
      </c>
      <c r="CI24" s="2"/>
      <c r="CJ24" s="19" t="e">
        <f t="shared" si="44"/>
        <v>#DIV/0!</v>
      </c>
      <c r="CK24" s="24" t="e">
        <f t="shared" si="45"/>
        <v>#DIV/0!</v>
      </c>
      <c r="CL24" s="21" t="e">
        <f t="shared" si="46"/>
        <v>#DIV/0!</v>
      </c>
      <c r="CM24" s="9">
        <v>3</v>
      </c>
      <c r="CN24" s="2"/>
      <c r="CO24" s="19">
        <f t="shared" si="70"/>
        <v>0</v>
      </c>
      <c r="CP24" s="2">
        <v>2</v>
      </c>
      <c r="CQ24" s="19">
        <f t="shared" si="47"/>
        <v>66.666666666666671</v>
      </c>
      <c r="CR24" s="2"/>
      <c r="CS24" s="19">
        <f t="shared" si="48"/>
        <v>0</v>
      </c>
      <c r="CT24" s="2">
        <v>1</v>
      </c>
      <c r="CU24" s="19">
        <f t="shared" si="49"/>
        <v>33.333333333333336</v>
      </c>
      <c r="CV24" s="24">
        <f t="shared" si="50"/>
        <v>66.666666666666671</v>
      </c>
      <c r="CW24" s="21">
        <f t="shared" si="51"/>
        <v>66.666666666666671</v>
      </c>
      <c r="CX24" s="9">
        <v>2</v>
      </c>
      <c r="CY24" s="2"/>
      <c r="CZ24" s="19">
        <f t="shared" si="52"/>
        <v>0</v>
      </c>
      <c r="DA24" s="2"/>
      <c r="DB24" s="19">
        <f t="shared" si="53"/>
        <v>0</v>
      </c>
      <c r="DC24" s="2"/>
      <c r="DD24" s="2">
        <f t="shared" si="54"/>
        <v>0</v>
      </c>
      <c r="DE24" s="10"/>
      <c r="DF24" s="2" t="e">
        <f t="shared" si="55"/>
        <v>#DIV/0!</v>
      </c>
      <c r="DG24" s="24">
        <f t="shared" si="56"/>
        <v>0</v>
      </c>
      <c r="DH24" s="21">
        <f t="shared" si="57"/>
        <v>100</v>
      </c>
      <c r="DI24" s="9"/>
      <c r="DJ24" s="2"/>
      <c r="DK24" s="2" t="e">
        <f t="shared" si="58"/>
        <v>#DIV/0!</v>
      </c>
      <c r="DL24" s="2"/>
      <c r="DM24" s="2" t="e">
        <f t="shared" si="59"/>
        <v>#DIV/0!</v>
      </c>
      <c r="DN24" s="2"/>
      <c r="DO24" s="13" t="e">
        <f t="shared" si="60"/>
        <v>#DIV/0!</v>
      </c>
      <c r="DP24" s="59"/>
      <c r="DQ24" s="60"/>
      <c r="DR24" s="17" t="e">
        <f t="shared" si="61"/>
        <v>#DIV/0!</v>
      </c>
      <c r="DS24" s="29" t="e">
        <f t="shared" si="62"/>
        <v>#DIV/0!</v>
      </c>
      <c r="DT24" s="30" t="e">
        <f t="shared" si="63"/>
        <v>#DIV/0!</v>
      </c>
      <c r="DU24" s="26"/>
      <c r="DV24" s="18">
        <f t="shared" si="64"/>
        <v>18</v>
      </c>
      <c r="DW24" s="18">
        <f t="shared" si="65"/>
        <v>1</v>
      </c>
      <c r="DX24" s="18">
        <f t="shared" si="66"/>
        <v>5.5555555555555554</v>
      </c>
      <c r="DY24" s="18">
        <f t="shared" si="67"/>
        <v>7</v>
      </c>
      <c r="DZ24" s="18">
        <f t="shared" si="68"/>
        <v>38.888888888888886</v>
      </c>
      <c r="EA24" s="55" t="s">
        <v>30</v>
      </c>
    </row>
    <row r="25" spans="1:131" ht="13.5" thickBot="1">
      <c r="A25" s="3">
        <v>22</v>
      </c>
      <c r="B25" s="2" t="s">
        <v>31</v>
      </c>
      <c r="C25" s="9">
        <v>14</v>
      </c>
      <c r="D25" s="2">
        <v>4</v>
      </c>
      <c r="E25" s="19">
        <f t="shared" si="0"/>
        <v>28.571428571428573</v>
      </c>
      <c r="F25" s="2">
        <v>4</v>
      </c>
      <c r="G25" s="19">
        <f t="shared" si="1"/>
        <v>28.571428571428573</v>
      </c>
      <c r="H25" s="2">
        <v>2</v>
      </c>
      <c r="I25" s="19">
        <f t="shared" si="2"/>
        <v>14.285714285714286</v>
      </c>
      <c r="J25" s="2">
        <v>4</v>
      </c>
      <c r="K25" s="19">
        <f t="shared" si="71"/>
        <v>28.571428571428573</v>
      </c>
      <c r="L25" s="24">
        <f t="shared" si="4"/>
        <v>57.142857142857146</v>
      </c>
      <c r="M25" s="21">
        <f t="shared" si="5"/>
        <v>71.428571428571431</v>
      </c>
      <c r="N25" s="9">
        <v>14</v>
      </c>
      <c r="O25" s="2">
        <v>3</v>
      </c>
      <c r="P25" s="19">
        <f t="shared" si="72"/>
        <v>21.428571428571427</v>
      </c>
      <c r="Q25" s="2">
        <v>5</v>
      </c>
      <c r="R25" s="19">
        <f t="shared" si="7"/>
        <v>35.714285714285715</v>
      </c>
      <c r="S25" s="2">
        <v>6</v>
      </c>
      <c r="T25" s="19">
        <f t="shared" si="8"/>
        <v>42.857142857142854</v>
      </c>
      <c r="U25" s="2">
        <v>0</v>
      </c>
      <c r="V25" s="19">
        <f t="shared" si="9"/>
        <v>0</v>
      </c>
      <c r="W25" s="24">
        <f t="shared" si="10"/>
        <v>57.142857142857146</v>
      </c>
      <c r="X25" s="21">
        <f t="shared" si="11"/>
        <v>100</v>
      </c>
      <c r="Y25" s="9">
        <v>7</v>
      </c>
      <c r="Z25" s="2">
        <v>6</v>
      </c>
      <c r="AA25" s="19">
        <f t="shared" si="12"/>
        <v>85.714285714285708</v>
      </c>
      <c r="AB25" s="2">
        <v>1</v>
      </c>
      <c r="AC25" s="19">
        <f t="shared" si="13"/>
        <v>14.285714285714286</v>
      </c>
      <c r="AD25" s="2">
        <v>0</v>
      </c>
      <c r="AE25" s="19">
        <f t="shared" si="14"/>
        <v>0</v>
      </c>
      <c r="AF25" s="2">
        <v>0</v>
      </c>
      <c r="AG25" s="19">
        <f t="shared" si="15"/>
        <v>0</v>
      </c>
      <c r="AH25" s="24">
        <f t="shared" si="16"/>
        <v>100</v>
      </c>
      <c r="AI25" s="21">
        <f t="shared" si="17"/>
        <v>100</v>
      </c>
      <c r="AJ25" s="9"/>
      <c r="AK25" s="2"/>
      <c r="AL25" s="19" t="e">
        <f t="shared" si="18"/>
        <v>#DIV/0!</v>
      </c>
      <c r="AM25" s="2"/>
      <c r="AN25" s="19" t="e">
        <f t="shared" si="19"/>
        <v>#DIV/0!</v>
      </c>
      <c r="AO25" s="2"/>
      <c r="AP25" s="19" t="e">
        <f t="shared" si="20"/>
        <v>#DIV/0!</v>
      </c>
      <c r="AQ25" s="2"/>
      <c r="AR25" s="19" t="e">
        <f t="shared" si="21"/>
        <v>#DIV/0!</v>
      </c>
      <c r="AS25" s="24" t="e">
        <f t="shared" si="22"/>
        <v>#DIV/0!</v>
      </c>
      <c r="AT25" s="21" t="e">
        <f t="shared" si="23"/>
        <v>#DIV/0!</v>
      </c>
      <c r="AU25" s="9">
        <v>12</v>
      </c>
      <c r="AV25" s="2">
        <v>1</v>
      </c>
      <c r="AW25" s="19">
        <f t="shared" si="24"/>
        <v>8.3333333333333339</v>
      </c>
      <c r="AX25" s="2">
        <v>2</v>
      </c>
      <c r="AY25" s="19">
        <f t="shared" si="25"/>
        <v>16.666666666666668</v>
      </c>
      <c r="AZ25" s="2">
        <v>8</v>
      </c>
      <c r="BA25" s="19">
        <f t="shared" si="26"/>
        <v>66.666666666666671</v>
      </c>
      <c r="BB25" s="2">
        <v>1</v>
      </c>
      <c r="BC25" s="19">
        <f t="shared" si="27"/>
        <v>8.3333333333333339</v>
      </c>
      <c r="BD25" s="24">
        <f t="shared" si="69"/>
        <v>25</v>
      </c>
      <c r="BE25" s="21">
        <f t="shared" si="28"/>
        <v>91.666666666666671</v>
      </c>
      <c r="BF25" s="9"/>
      <c r="BG25" s="2"/>
      <c r="BH25" s="19" t="e">
        <f t="shared" si="29"/>
        <v>#DIV/0!</v>
      </c>
      <c r="BI25" s="2"/>
      <c r="BJ25" s="19" t="e">
        <f t="shared" si="30"/>
        <v>#DIV/0!</v>
      </c>
      <c r="BK25" s="2"/>
      <c r="BL25" s="19" t="e">
        <f t="shared" si="31"/>
        <v>#DIV/0!</v>
      </c>
      <c r="BM25" s="2"/>
      <c r="BN25" s="19" t="e">
        <f t="shared" si="32"/>
        <v>#DIV/0!</v>
      </c>
      <c r="BO25" s="24" t="e">
        <f t="shared" si="33"/>
        <v>#DIV/0!</v>
      </c>
      <c r="BP25" s="21" t="e">
        <f t="shared" si="34"/>
        <v>#DIV/0!</v>
      </c>
      <c r="BQ25" s="9">
        <v>0</v>
      </c>
      <c r="BR25" s="2"/>
      <c r="BS25" s="19" t="e">
        <f t="shared" si="35"/>
        <v>#DIV/0!</v>
      </c>
      <c r="BT25" s="2"/>
      <c r="BU25" s="19" t="e">
        <f t="shared" si="36"/>
        <v>#DIV/0!</v>
      </c>
      <c r="BV25" s="2"/>
      <c r="BW25" s="19" t="e">
        <f t="shared" si="37"/>
        <v>#DIV/0!</v>
      </c>
      <c r="BX25" s="2"/>
      <c r="BY25" s="19" t="e">
        <f t="shared" si="38"/>
        <v>#DIV/0!</v>
      </c>
      <c r="BZ25" s="24" t="e">
        <f t="shared" si="39"/>
        <v>#DIV/0!</v>
      </c>
      <c r="CA25" s="21" t="e">
        <f t="shared" si="40"/>
        <v>#DIV/0!</v>
      </c>
      <c r="CB25" s="9"/>
      <c r="CC25" s="2"/>
      <c r="CD25" s="19" t="e">
        <f t="shared" si="41"/>
        <v>#DIV/0!</v>
      </c>
      <c r="CE25" s="2"/>
      <c r="CF25" s="19" t="e">
        <f t="shared" si="42"/>
        <v>#DIV/0!</v>
      </c>
      <c r="CG25" s="2"/>
      <c r="CH25" s="19" t="e">
        <f t="shared" si="43"/>
        <v>#DIV/0!</v>
      </c>
      <c r="CI25" s="2"/>
      <c r="CJ25" s="19" t="e">
        <f t="shared" si="44"/>
        <v>#DIV/0!</v>
      </c>
      <c r="CK25" s="24" t="e">
        <f t="shared" si="45"/>
        <v>#DIV/0!</v>
      </c>
      <c r="CL25" s="21" t="e">
        <f t="shared" si="46"/>
        <v>#DIV/0!</v>
      </c>
      <c r="CM25" s="9">
        <v>7</v>
      </c>
      <c r="CN25" s="2"/>
      <c r="CO25" s="19">
        <f t="shared" si="70"/>
        <v>0</v>
      </c>
      <c r="CP25" s="2"/>
      <c r="CQ25" s="19">
        <f t="shared" si="47"/>
        <v>0</v>
      </c>
      <c r="CR25" s="2"/>
      <c r="CS25" s="19">
        <f t="shared" si="48"/>
        <v>0</v>
      </c>
      <c r="CT25" s="2"/>
      <c r="CU25" s="19">
        <f t="shared" si="49"/>
        <v>0</v>
      </c>
      <c r="CV25" s="24">
        <f t="shared" si="50"/>
        <v>0</v>
      </c>
      <c r="CW25" s="21">
        <f t="shared" si="51"/>
        <v>100</v>
      </c>
      <c r="CX25" s="9">
        <v>2</v>
      </c>
      <c r="CY25" s="2"/>
      <c r="CZ25" s="19">
        <f t="shared" si="52"/>
        <v>0</v>
      </c>
      <c r="DA25" s="2">
        <v>2</v>
      </c>
      <c r="DB25" s="19">
        <f t="shared" si="53"/>
        <v>100</v>
      </c>
      <c r="DC25" s="2"/>
      <c r="DD25" s="2">
        <f t="shared" si="54"/>
        <v>0</v>
      </c>
      <c r="DE25" s="10"/>
      <c r="DF25" s="2" t="e">
        <f t="shared" si="55"/>
        <v>#DIV/0!</v>
      </c>
      <c r="DG25" s="24">
        <f t="shared" si="56"/>
        <v>100</v>
      </c>
      <c r="DH25" s="21">
        <f t="shared" si="57"/>
        <v>100</v>
      </c>
      <c r="DI25" s="9"/>
      <c r="DJ25" s="2"/>
      <c r="DK25" s="2" t="e">
        <f t="shared" si="58"/>
        <v>#DIV/0!</v>
      </c>
      <c r="DL25" s="2"/>
      <c r="DM25" s="2" t="e">
        <f t="shared" si="59"/>
        <v>#DIV/0!</v>
      </c>
      <c r="DN25" s="2"/>
      <c r="DO25" s="13" t="e">
        <f t="shared" si="60"/>
        <v>#DIV/0!</v>
      </c>
      <c r="DP25" s="59"/>
      <c r="DQ25" s="60"/>
      <c r="DR25" s="17" t="e">
        <f t="shared" si="61"/>
        <v>#DIV/0!</v>
      </c>
      <c r="DS25" s="29" t="e">
        <f t="shared" si="62"/>
        <v>#DIV/0!</v>
      </c>
      <c r="DT25" s="30" t="e">
        <f t="shared" si="63"/>
        <v>#DIV/0!</v>
      </c>
      <c r="DU25" s="26"/>
      <c r="DV25" s="18">
        <f t="shared" si="64"/>
        <v>56</v>
      </c>
      <c r="DW25" s="18">
        <f t="shared" si="65"/>
        <v>5</v>
      </c>
      <c r="DX25" s="18">
        <f t="shared" si="66"/>
        <v>8.9285714285714288</v>
      </c>
      <c r="DY25" s="18">
        <f t="shared" si="67"/>
        <v>28</v>
      </c>
      <c r="DZ25" s="18">
        <f t="shared" si="68"/>
        <v>50</v>
      </c>
      <c r="EA25" s="55" t="s">
        <v>31</v>
      </c>
    </row>
    <row r="26" spans="1:131" ht="13.5" thickBot="1">
      <c r="A26" s="3">
        <v>23</v>
      </c>
      <c r="B26" s="2" t="s">
        <v>32</v>
      </c>
      <c r="C26" s="9">
        <v>28</v>
      </c>
      <c r="D26" s="2">
        <v>1</v>
      </c>
      <c r="E26" s="19">
        <f t="shared" si="0"/>
        <v>3.5714285714285716</v>
      </c>
      <c r="F26" s="2">
        <v>9</v>
      </c>
      <c r="G26" s="19">
        <f t="shared" si="1"/>
        <v>32.142857142857146</v>
      </c>
      <c r="H26" s="2">
        <v>10</v>
      </c>
      <c r="I26" s="19">
        <f t="shared" si="2"/>
        <v>35.714285714285715</v>
      </c>
      <c r="J26" s="2">
        <v>8</v>
      </c>
      <c r="K26" s="19">
        <f t="shared" si="71"/>
        <v>28.571428571428573</v>
      </c>
      <c r="L26" s="24">
        <f t="shared" si="4"/>
        <v>35.714285714285715</v>
      </c>
      <c r="M26" s="21">
        <f t="shared" si="5"/>
        <v>71.428571428571431</v>
      </c>
      <c r="N26" s="9">
        <v>28</v>
      </c>
      <c r="O26" s="2">
        <v>4</v>
      </c>
      <c r="P26" s="19">
        <f t="shared" si="72"/>
        <v>14.285714285714286</v>
      </c>
      <c r="Q26" s="2">
        <v>10</v>
      </c>
      <c r="R26" s="19">
        <f t="shared" si="7"/>
        <v>35.714285714285715</v>
      </c>
      <c r="S26" s="2">
        <v>13</v>
      </c>
      <c r="T26" s="19">
        <f t="shared" si="8"/>
        <v>46.428571428571431</v>
      </c>
      <c r="U26" s="2">
        <v>1</v>
      </c>
      <c r="V26" s="19">
        <f t="shared" si="9"/>
        <v>3.5714285714285716</v>
      </c>
      <c r="W26" s="24">
        <f t="shared" si="10"/>
        <v>50</v>
      </c>
      <c r="X26" s="21">
        <f t="shared" si="11"/>
        <v>96.428571428571431</v>
      </c>
      <c r="Y26" s="9">
        <v>3</v>
      </c>
      <c r="Z26" s="2">
        <v>0</v>
      </c>
      <c r="AA26" s="19">
        <f t="shared" si="12"/>
        <v>0</v>
      </c>
      <c r="AB26" s="2">
        <v>3</v>
      </c>
      <c r="AC26" s="19">
        <f t="shared" si="13"/>
        <v>100</v>
      </c>
      <c r="AD26" s="2">
        <v>0</v>
      </c>
      <c r="AE26" s="19">
        <f t="shared" si="14"/>
        <v>0</v>
      </c>
      <c r="AF26" s="2">
        <v>0</v>
      </c>
      <c r="AG26" s="19">
        <f t="shared" si="15"/>
        <v>0</v>
      </c>
      <c r="AH26" s="24">
        <f t="shared" si="16"/>
        <v>100</v>
      </c>
      <c r="AI26" s="21">
        <f t="shared" si="17"/>
        <v>100</v>
      </c>
      <c r="AJ26" s="9">
        <v>1</v>
      </c>
      <c r="AK26" s="2"/>
      <c r="AL26" s="19">
        <f t="shared" si="18"/>
        <v>0</v>
      </c>
      <c r="AM26" s="2"/>
      <c r="AN26" s="19">
        <f t="shared" si="19"/>
        <v>0</v>
      </c>
      <c r="AO26" s="2">
        <v>1</v>
      </c>
      <c r="AP26" s="19">
        <f t="shared" si="20"/>
        <v>100</v>
      </c>
      <c r="AQ26" s="2"/>
      <c r="AR26" s="19">
        <f t="shared" si="21"/>
        <v>0</v>
      </c>
      <c r="AS26" s="24">
        <f t="shared" si="22"/>
        <v>0</v>
      </c>
      <c r="AT26" s="21">
        <f t="shared" si="23"/>
        <v>100</v>
      </c>
      <c r="AU26" s="9">
        <v>16</v>
      </c>
      <c r="AV26" s="2"/>
      <c r="AW26" s="19">
        <f t="shared" si="24"/>
        <v>0</v>
      </c>
      <c r="AX26" s="2"/>
      <c r="AY26" s="19">
        <f t="shared" si="25"/>
        <v>0</v>
      </c>
      <c r="AZ26" s="2"/>
      <c r="BA26" s="19">
        <f t="shared" si="26"/>
        <v>0</v>
      </c>
      <c r="BB26" s="2"/>
      <c r="BC26" s="19">
        <f t="shared" si="27"/>
        <v>0</v>
      </c>
      <c r="BD26" s="24">
        <f t="shared" si="69"/>
        <v>0</v>
      </c>
      <c r="BE26" s="21">
        <f t="shared" si="28"/>
        <v>100</v>
      </c>
      <c r="BF26" s="9">
        <v>1</v>
      </c>
      <c r="BG26" s="2">
        <v>0</v>
      </c>
      <c r="BH26" s="19">
        <f t="shared" si="29"/>
        <v>0</v>
      </c>
      <c r="BI26" s="2">
        <v>1</v>
      </c>
      <c r="BJ26" s="19">
        <f t="shared" si="30"/>
        <v>100</v>
      </c>
      <c r="BK26" s="2">
        <v>0</v>
      </c>
      <c r="BL26" s="19">
        <f t="shared" si="31"/>
        <v>0</v>
      </c>
      <c r="BM26" s="2">
        <v>0</v>
      </c>
      <c r="BN26" s="19">
        <f t="shared" si="32"/>
        <v>0</v>
      </c>
      <c r="BO26" s="24">
        <f t="shared" si="33"/>
        <v>100</v>
      </c>
      <c r="BP26" s="21">
        <f t="shared" si="34"/>
        <v>100</v>
      </c>
      <c r="BQ26" s="9">
        <v>9</v>
      </c>
      <c r="BR26" s="2">
        <v>0</v>
      </c>
      <c r="BS26" s="19">
        <f t="shared" si="35"/>
        <v>0</v>
      </c>
      <c r="BT26" s="2">
        <v>2</v>
      </c>
      <c r="BU26" s="19">
        <f t="shared" si="36"/>
        <v>22.222222222222221</v>
      </c>
      <c r="BV26" s="2">
        <v>7</v>
      </c>
      <c r="BW26" s="19">
        <f t="shared" si="37"/>
        <v>77.777777777777771</v>
      </c>
      <c r="BX26" s="2">
        <v>0</v>
      </c>
      <c r="BY26" s="19">
        <f t="shared" si="38"/>
        <v>0</v>
      </c>
      <c r="BZ26" s="24">
        <f t="shared" si="39"/>
        <v>22.222222222222221</v>
      </c>
      <c r="CA26" s="21">
        <f t="shared" si="40"/>
        <v>100</v>
      </c>
      <c r="CB26" s="9"/>
      <c r="CC26" s="2"/>
      <c r="CD26" s="19" t="e">
        <f t="shared" si="41"/>
        <v>#DIV/0!</v>
      </c>
      <c r="CE26" s="2"/>
      <c r="CF26" s="19" t="e">
        <f t="shared" si="42"/>
        <v>#DIV/0!</v>
      </c>
      <c r="CG26" s="2"/>
      <c r="CH26" s="19" t="e">
        <f t="shared" si="43"/>
        <v>#DIV/0!</v>
      </c>
      <c r="CI26" s="2"/>
      <c r="CJ26" s="19" t="e">
        <f t="shared" si="44"/>
        <v>#DIV/0!</v>
      </c>
      <c r="CK26" s="24" t="e">
        <f t="shared" si="45"/>
        <v>#DIV/0!</v>
      </c>
      <c r="CL26" s="21" t="e">
        <f t="shared" si="46"/>
        <v>#DIV/0!</v>
      </c>
      <c r="CM26" s="9">
        <v>22</v>
      </c>
      <c r="CN26" s="2">
        <v>1</v>
      </c>
      <c r="CO26" s="19">
        <f t="shared" si="70"/>
        <v>4.5454545454545459</v>
      </c>
      <c r="CP26" s="2">
        <v>7</v>
      </c>
      <c r="CQ26" s="19">
        <f t="shared" si="47"/>
        <v>31.818181818181817</v>
      </c>
      <c r="CR26" s="2">
        <v>11</v>
      </c>
      <c r="CS26" s="19">
        <f t="shared" si="48"/>
        <v>50</v>
      </c>
      <c r="CT26" s="2">
        <v>3</v>
      </c>
      <c r="CU26" s="19">
        <f t="shared" si="49"/>
        <v>13.636363636363637</v>
      </c>
      <c r="CV26" s="24">
        <f t="shared" si="50"/>
        <v>36.363636363636367</v>
      </c>
      <c r="CW26" s="21">
        <f t="shared" si="51"/>
        <v>86.36363636363636</v>
      </c>
      <c r="CX26" s="9">
        <v>3</v>
      </c>
      <c r="CY26" s="2"/>
      <c r="CZ26" s="19">
        <f t="shared" si="52"/>
        <v>0</v>
      </c>
      <c r="DA26" s="2"/>
      <c r="DB26" s="19">
        <f t="shared" si="53"/>
        <v>0</v>
      </c>
      <c r="DC26" s="2">
        <v>2</v>
      </c>
      <c r="DD26" s="2">
        <f t="shared" si="54"/>
        <v>66.666666666666671</v>
      </c>
      <c r="DE26" s="10">
        <v>1</v>
      </c>
      <c r="DF26" s="2">
        <f t="shared" si="55"/>
        <v>100</v>
      </c>
      <c r="DG26" s="24">
        <f t="shared" si="56"/>
        <v>0</v>
      </c>
      <c r="DH26" s="21">
        <f t="shared" si="57"/>
        <v>66.666666666666671</v>
      </c>
      <c r="DI26" s="9"/>
      <c r="DJ26" s="2"/>
      <c r="DK26" s="2" t="e">
        <f t="shared" si="58"/>
        <v>#DIV/0!</v>
      </c>
      <c r="DL26" s="2"/>
      <c r="DM26" s="2" t="e">
        <f t="shared" si="59"/>
        <v>#DIV/0!</v>
      </c>
      <c r="DN26" s="2"/>
      <c r="DO26" s="13" t="e">
        <f t="shared" si="60"/>
        <v>#DIV/0!</v>
      </c>
      <c r="DP26" s="59"/>
      <c r="DQ26" s="60"/>
      <c r="DR26" s="17" t="e">
        <f t="shared" si="61"/>
        <v>#DIV/0!</v>
      </c>
      <c r="DS26" s="29" t="e">
        <f t="shared" si="62"/>
        <v>#DIV/0!</v>
      </c>
      <c r="DT26" s="30" t="e">
        <f t="shared" si="63"/>
        <v>#DIV/0!</v>
      </c>
      <c r="DU26" s="26"/>
      <c r="DV26" s="18">
        <f t="shared" si="64"/>
        <v>111</v>
      </c>
      <c r="DW26" s="18">
        <f t="shared" si="65"/>
        <v>13</v>
      </c>
      <c r="DX26" s="18">
        <f t="shared" si="66"/>
        <v>11.711711711711711</v>
      </c>
      <c r="DY26" s="18">
        <f t="shared" si="67"/>
        <v>38</v>
      </c>
      <c r="DZ26" s="18">
        <f t="shared" si="68"/>
        <v>34.234234234234236</v>
      </c>
      <c r="EA26" s="55" t="s">
        <v>32</v>
      </c>
    </row>
    <row r="27" spans="1:131" ht="13.5" thickBot="1">
      <c r="A27" s="3">
        <v>24</v>
      </c>
      <c r="B27" s="2" t="s">
        <v>33</v>
      </c>
      <c r="C27" s="9">
        <v>24</v>
      </c>
      <c r="D27" s="2">
        <v>3</v>
      </c>
      <c r="E27" s="19">
        <f t="shared" si="0"/>
        <v>12.5</v>
      </c>
      <c r="F27" s="2">
        <v>10</v>
      </c>
      <c r="G27" s="19">
        <f t="shared" si="1"/>
        <v>41.666666666666664</v>
      </c>
      <c r="H27" s="2">
        <v>5</v>
      </c>
      <c r="I27" s="19">
        <f t="shared" si="2"/>
        <v>20.833333333333332</v>
      </c>
      <c r="J27" s="2">
        <v>6</v>
      </c>
      <c r="K27" s="19">
        <f t="shared" si="71"/>
        <v>25</v>
      </c>
      <c r="L27" s="24">
        <f t="shared" si="4"/>
        <v>54.166666666666664</v>
      </c>
      <c r="M27" s="21">
        <f t="shared" si="5"/>
        <v>75</v>
      </c>
      <c r="N27" s="9">
        <v>24</v>
      </c>
      <c r="O27" s="2">
        <v>8</v>
      </c>
      <c r="P27" s="19">
        <f t="shared" si="72"/>
        <v>33.333333333333336</v>
      </c>
      <c r="Q27" s="2">
        <v>6</v>
      </c>
      <c r="R27" s="19">
        <f t="shared" si="7"/>
        <v>25</v>
      </c>
      <c r="S27" s="2">
        <v>7</v>
      </c>
      <c r="T27" s="19">
        <f t="shared" si="8"/>
        <v>29.166666666666668</v>
      </c>
      <c r="U27" s="2">
        <v>3</v>
      </c>
      <c r="V27" s="19">
        <f t="shared" si="9"/>
        <v>12.5</v>
      </c>
      <c r="W27" s="24">
        <f t="shared" si="10"/>
        <v>58.333333333333336</v>
      </c>
      <c r="X27" s="21">
        <f t="shared" si="11"/>
        <v>87.5</v>
      </c>
      <c r="Y27" s="9">
        <v>3</v>
      </c>
      <c r="Z27" s="2">
        <v>2</v>
      </c>
      <c r="AA27" s="19">
        <f t="shared" si="12"/>
        <v>66.666666666666671</v>
      </c>
      <c r="AB27" s="2">
        <v>1</v>
      </c>
      <c r="AC27" s="19">
        <f t="shared" si="13"/>
        <v>33.333333333333336</v>
      </c>
      <c r="AD27" s="2">
        <v>0</v>
      </c>
      <c r="AE27" s="19">
        <f t="shared" si="14"/>
        <v>0</v>
      </c>
      <c r="AF27" s="2">
        <v>0</v>
      </c>
      <c r="AG27" s="19">
        <f t="shared" si="15"/>
        <v>0</v>
      </c>
      <c r="AH27" s="24">
        <f t="shared" si="16"/>
        <v>100</v>
      </c>
      <c r="AI27" s="21">
        <f t="shared" si="17"/>
        <v>100</v>
      </c>
      <c r="AJ27" s="9">
        <v>2</v>
      </c>
      <c r="AK27" s="2"/>
      <c r="AL27" s="19">
        <f t="shared" si="18"/>
        <v>0</v>
      </c>
      <c r="AM27" s="2">
        <v>1</v>
      </c>
      <c r="AN27" s="19">
        <f t="shared" si="19"/>
        <v>50</v>
      </c>
      <c r="AO27" s="2">
        <v>1</v>
      </c>
      <c r="AP27" s="19">
        <f t="shared" si="20"/>
        <v>50</v>
      </c>
      <c r="AQ27" s="2"/>
      <c r="AR27" s="19">
        <f t="shared" si="21"/>
        <v>0</v>
      </c>
      <c r="AS27" s="24">
        <f t="shared" si="22"/>
        <v>50</v>
      </c>
      <c r="AT27" s="21">
        <f t="shared" si="23"/>
        <v>100</v>
      </c>
      <c r="AU27" s="9">
        <v>16</v>
      </c>
      <c r="AV27" s="2">
        <v>0</v>
      </c>
      <c r="AW27" s="19">
        <f t="shared" si="24"/>
        <v>0</v>
      </c>
      <c r="AX27" s="2">
        <v>4</v>
      </c>
      <c r="AY27" s="19">
        <f t="shared" si="25"/>
        <v>25</v>
      </c>
      <c r="AZ27" s="2">
        <v>7</v>
      </c>
      <c r="BA27" s="19">
        <f t="shared" si="26"/>
        <v>43.75</v>
      </c>
      <c r="BB27" s="2">
        <v>5</v>
      </c>
      <c r="BC27" s="19">
        <f t="shared" si="27"/>
        <v>31.25</v>
      </c>
      <c r="BD27" s="24">
        <f t="shared" si="69"/>
        <v>25</v>
      </c>
      <c r="BE27" s="21">
        <f t="shared" si="28"/>
        <v>68.75</v>
      </c>
      <c r="BF27" s="9">
        <v>1</v>
      </c>
      <c r="BG27" s="2">
        <v>0</v>
      </c>
      <c r="BH27" s="19">
        <f t="shared" si="29"/>
        <v>0</v>
      </c>
      <c r="BI27" s="2">
        <v>0</v>
      </c>
      <c r="BJ27" s="19">
        <f t="shared" si="30"/>
        <v>0</v>
      </c>
      <c r="BK27" s="2">
        <v>1</v>
      </c>
      <c r="BL27" s="19">
        <f t="shared" si="31"/>
        <v>100</v>
      </c>
      <c r="BM27" s="2">
        <v>0</v>
      </c>
      <c r="BN27" s="19">
        <f t="shared" si="32"/>
        <v>0</v>
      </c>
      <c r="BO27" s="24">
        <f t="shared" si="33"/>
        <v>0</v>
      </c>
      <c r="BP27" s="21">
        <f t="shared" si="34"/>
        <v>100</v>
      </c>
      <c r="BQ27" s="9">
        <v>6</v>
      </c>
      <c r="BR27" s="2">
        <v>0</v>
      </c>
      <c r="BS27" s="19">
        <f t="shared" si="35"/>
        <v>0</v>
      </c>
      <c r="BT27" s="2">
        <v>4</v>
      </c>
      <c r="BU27" s="19">
        <f t="shared" si="36"/>
        <v>66.666666666666671</v>
      </c>
      <c r="BV27" s="2">
        <v>2</v>
      </c>
      <c r="BW27" s="19">
        <f t="shared" si="37"/>
        <v>33.333333333333336</v>
      </c>
      <c r="BX27" s="2">
        <v>0</v>
      </c>
      <c r="BY27" s="19">
        <f t="shared" si="38"/>
        <v>0</v>
      </c>
      <c r="BZ27" s="24">
        <f t="shared" si="39"/>
        <v>66.666666666666671</v>
      </c>
      <c r="CA27" s="21">
        <f t="shared" si="40"/>
        <v>100</v>
      </c>
      <c r="CB27" s="9"/>
      <c r="CC27" s="2"/>
      <c r="CD27" s="19" t="e">
        <f t="shared" si="41"/>
        <v>#DIV/0!</v>
      </c>
      <c r="CE27" s="2"/>
      <c r="CF27" s="19" t="e">
        <f t="shared" si="42"/>
        <v>#DIV/0!</v>
      </c>
      <c r="CG27" s="2"/>
      <c r="CH27" s="19" t="e">
        <f t="shared" si="43"/>
        <v>#DIV/0!</v>
      </c>
      <c r="CI27" s="2"/>
      <c r="CJ27" s="19" t="e">
        <f t="shared" si="44"/>
        <v>#DIV/0!</v>
      </c>
      <c r="CK27" s="24" t="e">
        <f t="shared" si="45"/>
        <v>#DIV/0!</v>
      </c>
      <c r="CL27" s="21" t="e">
        <f t="shared" si="46"/>
        <v>#DIV/0!</v>
      </c>
      <c r="CM27" s="9">
        <v>6</v>
      </c>
      <c r="CN27" s="2">
        <v>2</v>
      </c>
      <c r="CO27" s="19">
        <f t="shared" si="70"/>
        <v>33.333333333333336</v>
      </c>
      <c r="CP27" s="2">
        <v>4</v>
      </c>
      <c r="CQ27" s="19">
        <f t="shared" si="47"/>
        <v>66.666666666666671</v>
      </c>
      <c r="CR27" s="2"/>
      <c r="CS27" s="19">
        <f t="shared" si="48"/>
        <v>0</v>
      </c>
      <c r="CT27" s="2"/>
      <c r="CU27" s="19">
        <f t="shared" si="49"/>
        <v>0</v>
      </c>
      <c r="CV27" s="24">
        <f t="shared" si="50"/>
        <v>100</v>
      </c>
      <c r="CW27" s="21">
        <f t="shared" si="51"/>
        <v>100</v>
      </c>
      <c r="CX27" s="9">
        <v>3</v>
      </c>
      <c r="CY27" s="2"/>
      <c r="CZ27" s="19">
        <f t="shared" si="52"/>
        <v>0</v>
      </c>
      <c r="DA27" s="2"/>
      <c r="DB27" s="19">
        <f t="shared" si="53"/>
        <v>0</v>
      </c>
      <c r="DC27" s="2">
        <v>3</v>
      </c>
      <c r="DD27" s="2">
        <f t="shared" si="54"/>
        <v>100</v>
      </c>
      <c r="DE27" s="10"/>
      <c r="DF27" s="2" t="e">
        <f t="shared" si="55"/>
        <v>#DIV/0!</v>
      </c>
      <c r="DG27" s="24">
        <f t="shared" si="56"/>
        <v>0</v>
      </c>
      <c r="DH27" s="21">
        <f t="shared" si="57"/>
        <v>100</v>
      </c>
      <c r="DI27" s="9">
        <v>1</v>
      </c>
      <c r="DJ27" s="2"/>
      <c r="DK27" s="2">
        <f t="shared" si="58"/>
        <v>0</v>
      </c>
      <c r="DL27" s="2"/>
      <c r="DM27" s="2">
        <f t="shared" si="59"/>
        <v>0</v>
      </c>
      <c r="DN27" s="2">
        <v>1</v>
      </c>
      <c r="DO27" s="13">
        <f t="shared" si="60"/>
        <v>100</v>
      </c>
      <c r="DP27" s="6"/>
      <c r="DQ27" s="7"/>
      <c r="DR27" s="17">
        <f t="shared" si="61"/>
        <v>0</v>
      </c>
      <c r="DS27" s="29">
        <f t="shared" si="62"/>
        <v>0</v>
      </c>
      <c r="DT27" s="30">
        <f t="shared" si="63"/>
        <v>100</v>
      </c>
      <c r="DU27" s="26"/>
      <c r="DV27" s="18">
        <f t="shared" si="64"/>
        <v>86</v>
      </c>
      <c r="DW27" s="18">
        <f t="shared" si="65"/>
        <v>14</v>
      </c>
      <c r="DX27" s="18">
        <f t="shared" si="66"/>
        <v>16.279069767441861</v>
      </c>
      <c r="DY27" s="18">
        <f t="shared" si="67"/>
        <v>45</v>
      </c>
      <c r="DZ27" s="18">
        <f t="shared" si="68"/>
        <v>52.325581395348834</v>
      </c>
      <c r="EA27" s="55" t="s">
        <v>33</v>
      </c>
    </row>
    <row r="28" spans="1:131" ht="13.5" thickBot="1">
      <c r="A28" s="3">
        <v>25</v>
      </c>
      <c r="B28" s="11" t="s">
        <v>37</v>
      </c>
      <c r="C28" s="9">
        <v>8</v>
      </c>
      <c r="D28" s="2">
        <v>0</v>
      </c>
      <c r="E28" s="19">
        <f t="shared" si="0"/>
        <v>0</v>
      </c>
      <c r="F28" s="2">
        <v>1</v>
      </c>
      <c r="G28" s="19">
        <f t="shared" si="1"/>
        <v>12.5</v>
      </c>
      <c r="H28" s="2">
        <v>0</v>
      </c>
      <c r="I28" s="19">
        <f t="shared" si="2"/>
        <v>0</v>
      </c>
      <c r="J28" s="2">
        <v>7</v>
      </c>
      <c r="K28" s="19">
        <f t="shared" si="71"/>
        <v>87.5</v>
      </c>
      <c r="L28" s="24">
        <f t="shared" si="4"/>
        <v>12.5</v>
      </c>
      <c r="M28" s="21">
        <f t="shared" si="5"/>
        <v>12.5</v>
      </c>
      <c r="N28" s="9">
        <v>8</v>
      </c>
      <c r="O28" s="2">
        <v>0</v>
      </c>
      <c r="P28" s="19">
        <f t="shared" si="72"/>
        <v>0</v>
      </c>
      <c r="Q28" s="2">
        <v>0</v>
      </c>
      <c r="R28" s="19">
        <f t="shared" si="7"/>
        <v>0</v>
      </c>
      <c r="S28" s="2">
        <v>7</v>
      </c>
      <c r="T28" s="19">
        <f t="shared" si="8"/>
        <v>87.5</v>
      </c>
      <c r="U28" s="2">
        <v>1</v>
      </c>
      <c r="V28" s="19">
        <f t="shared" si="9"/>
        <v>12.5</v>
      </c>
      <c r="W28" s="24">
        <f t="shared" si="10"/>
        <v>0</v>
      </c>
      <c r="X28" s="21">
        <f t="shared" si="11"/>
        <v>87.5</v>
      </c>
      <c r="Y28" s="8"/>
      <c r="Z28" s="2"/>
      <c r="AA28" s="19" t="e">
        <f t="shared" si="12"/>
        <v>#DIV/0!</v>
      </c>
      <c r="AB28" s="2"/>
      <c r="AC28" s="19" t="e">
        <f t="shared" si="13"/>
        <v>#DIV/0!</v>
      </c>
      <c r="AD28" s="2"/>
      <c r="AE28" s="19" t="e">
        <f t="shared" si="14"/>
        <v>#DIV/0!</v>
      </c>
      <c r="AF28" s="2"/>
      <c r="AG28" s="19" t="e">
        <f t="shared" si="15"/>
        <v>#DIV/0!</v>
      </c>
      <c r="AH28" s="24" t="e">
        <f t="shared" si="16"/>
        <v>#DIV/0!</v>
      </c>
      <c r="AI28" s="21" t="e">
        <f t="shared" si="17"/>
        <v>#DIV/0!</v>
      </c>
      <c r="AJ28" s="9"/>
      <c r="AK28" s="2"/>
      <c r="AL28" s="19" t="e">
        <f t="shared" si="18"/>
        <v>#DIV/0!</v>
      </c>
      <c r="AM28" s="2"/>
      <c r="AN28" s="19" t="e">
        <f t="shared" si="19"/>
        <v>#DIV/0!</v>
      </c>
      <c r="AO28" s="2"/>
      <c r="AP28" s="19" t="e">
        <f t="shared" si="20"/>
        <v>#DIV/0!</v>
      </c>
      <c r="AQ28" s="2"/>
      <c r="AR28" s="19" t="e">
        <f t="shared" si="21"/>
        <v>#DIV/0!</v>
      </c>
      <c r="AS28" s="24" t="e">
        <f t="shared" si="22"/>
        <v>#DIV/0!</v>
      </c>
      <c r="AT28" s="21" t="e">
        <f t="shared" si="23"/>
        <v>#DIV/0!</v>
      </c>
      <c r="AU28" s="9">
        <v>8</v>
      </c>
      <c r="AV28" s="2">
        <v>0</v>
      </c>
      <c r="AW28" s="19">
        <f t="shared" si="24"/>
        <v>0</v>
      </c>
      <c r="AX28" s="2">
        <v>1</v>
      </c>
      <c r="AY28" s="19">
        <f t="shared" si="25"/>
        <v>12.5</v>
      </c>
      <c r="AZ28" s="2">
        <v>4</v>
      </c>
      <c r="BA28" s="19">
        <f t="shared" si="26"/>
        <v>50</v>
      </c>
      <c r="BB28" s="2">
        <v>3</v>
      </c>
      <c r="BC28" s="19">
        <f t="shared" si="27"/>
        <v>37.5</v>
      </c>
      <c r="BD28" s="24">
        <f t="shared" si="69"/>
        <v>12.5</v>
      </c>
      <c r="BE28" s="21">
        <f t="shared" si="28"/>
        <v>62.5</v>
      </c>
      <c r="BF28" s="9"/>
      <c r="BG28" s="2"/>
      <c r="BH28" s="19" t="e">
        <f t="shared" si="29"/>
        <v>#DIV/0!</v>
      </c>
      <c r="BI28" s="2"/>
      <c r="BJ28" s="19" t="e">
        <f t="shared" si="30"/>
        <v>#DIV/0!</v>
      </c>
      <c r="BK28" s="2"/>
      <c r="BL28" s="19" t="e">
        <f t="shared" si="31"/>
        <v>#DIV/0!</v>
      </c>
      <c r="BM28" s="2"/>
      <c r="BN28" s="19" t="e">
        <f t="shared" si="32"/>
        <v>#DIV/0!</v>
      </c>
      <c r="BO28" s="24" t="e">
        <f t="shared" si="33"/>
        <v>#DIV/0!</v>
      </c>
      <c r="BP28" s="21" t="e">
        <f t="shared" si="34"/>
        <v>#DIV/0!</v>
      </c>
      <c r="BQ28" s="9">
        <v>0</v>
      </c>
      <c r="BR28" s="2"/>
      <c r="BS28" s="19" t="e">
        <f t="shared" si="35"/>
        <v>#DIV/0!</v>
      </c>
      <c r="BT28" s="2"/>
      <c r="BU28" s="19" t="e">
        <f t="shared" si="36"/>
        <v>#DIV/0!</v>
      </c>
      <c r="BV28" s="2"/>
      <c r="BW28" s="19" t="e">
        <f t="shared" si="37"/>
        <v>#DIV/0!</v>
      </c>
      <c r="BX28" s="2"/>
      <c r="BY28" s="19" t="e">
        <f t="shared" si="38"/>
        <v>#DIV/0!</v>
      </c>
      <c r="BZ28" s="24" t="e">
        <f t="shared" si="39"/>
        <v>#DIV/0!</v>
      </c>
      <c r="CA28" s="21" t="e">
        <f t="shared" si="40"/>
        <v>#DIV/0!</v>
      </c>
      <c r="CB28" s="9"/>
      <c r="CC28" s="2"/>
      <c r="CD28" s="19" t="e">
        <f t="shared" si="41"/>
        <v>#DIV/0!</v>
      </c>
      <c r="CE28" s="2"/>
      <c r="CF28" s="19" t="e">
        <f t="shared" si="42"/>
        <v>#DIV/0!</v>
      </c>
      <c r="CG28" s="2"/>
      <c r="CH28" s="19" t="e">
        <f t="shared" si="43"/>
        <v>#DIV/0!</v>
      </c>
      <c r="CI28" s="2"/>
      <c r="CJ28" s="19" t="e">
        <f t="shared" si="44"/>
        <v>#DIV/0!</v>
      </c>
      <c r="CK28" s="24" t="e">
        <f t="shared" si="45"/>
        <v>#DIV/0!</v>
      </c>
      <c r="CL28" s="21" t="e">
        <f t="shared" si="46"/>
        <v>#DIV/0!</v>
      </c>
      <c r="CM28" s="9">
        <v>0</v>
      </c>
      <c r="CN28" s="2"/>
      <c r="CO28" s="19" t="e">
        <f t="shared" si="70"/>
        <v>#DIV/0!</v>
      </c>
      <c r="CP28" s="2"/>
      <c r="CQ28" s="19" t="e">
        <f t="shared" si="47"/>
        <v>#DIV/0!</v>
      </c>
      <c r="CR28" s="2"/>
      <c r="CS28" s="19" t="e">
        <f t="shared" si="48"/>
        <v>#DIV/0!</v>
      </c>
      <c r="CT28" s="2"/>
      <c r="CU28" s="19" t="e">
        <f t="shared" si="49"/>
        <v>#DIV/0!</v>
      </c>
      <c r="CV28" s="24" t="e">
        <f t="shared" si="50"/>
        <v>#DIV/0!</v>
      </c>
      <c r="CW28" s="21" t="e">
        <f t="shared" si="51"/>
        <v>#DIV/0!</v>
      </c>
      <c r="CX28" s="9">
        <v>2</v>
      </c>
      <c r="CY28" s="2"/>
      <c r="CZ28" s="19">
        <f t="shared" si="52"/>
        <v>0</v>
      </c>
      <c r="DA28" s="2"/>
      <c r="DB28" s="19">
        <f t="shared" si="53"/>
        <v>0</v>
      </c>
      <c r="DC28" s="2">
        <v>2</v>
      </c>
      <c r="DD28" s="2">
        <f t="shared" si="54"/>
        <v>100</v>
      </c>
      <c r="DE28" s="2"/>
      <c r="DF28" s="2" t="e">
        <f t="shared" si="55"/>
        <v>#DIV/0!</v>
      </c>
      <c r="DG28" s="24">
        <f t="shared" si="56"/>
        <v>0</v>
      </c>
      <c r="DH28" s="21">
        <f t="shared" si="57"/>
        <v>100</v>
      </c>
      <c r="DI28" s="8"/>
      <c r="DJ28" s="2"/>
      <c r="DK28" s="2" t="e">
        <f t="shared" si="58"/>
        <v>#DIV/0!</v>
      </c>
      <c r="DL28" s="2"/>
      <c r="DM28" s="2" t="e">
        <f t="shared" si="59"/>
        <v>#DIV/0!</v>
      </c>
      <c r="DN28" s="2"/>
      <c r="DO28" s="13" t="e">
        <f t="shared" si="60"/>
        <v>#DIV/0!</v>
      </c>
      <c r="DP28" s="59"/>
      <c r="DQ28" s="60"/>
      <c r="DR28" s="17" t="e">
        <f t="shared" si="61"/>
        <v>#DIV/0!</v>
      </c>
      <c r="DS28" s="29" t="e">
        <f t="shared" si="62"/>
        <v>#DIV/0!</v>
      </c>
      <c r="DT28" s="30" t="e">
        <f t="shared" si="63"/>
        <v>#DIV/0!</v>
      </c>
      <c r="DU28" s="26"/>
      <c r="DV28" s="18">
        <f t="shared" si="64"/>
        <v>26</v>
      </c>
      <c r="DW28" s="18">
        <f t="shared" si="65"/>
        <v>11</v>
      </c>
      <c r="DX28" s="18">
        <f t="shared" si="66"/>
        <v>42.307692307692307</v>
      </c>
      <c r="DY28" s="18">
        <f t="shared" si="67"/>
        <v>2</v>
      </c>
      <c r="DZ28" s="18">
        <f t="shared" si="68"/>
        <v>7.6923076923076925</v>
      </c>
      <c r="EA28" s="56" t="s">
        <v>37</v>
      </c>
    </row>
    <row r="29" spans="1:131" ht="13.5" thickBot="1">
      <c r="A29" s="68"/>
      <c r="B29" s="69"/>
      <c r="C29" s="50">
        <f>SUM(C4:C28)</f>
        <v>494</v>
      </c>
      <c r="D29" s="37">
        <f>SUM(D4:D28)</f>
        <v>63</v>
      </c>
      <c r="E29" s="19">
        <f t="shared" si="0"/>
        <v>12.753036437246964</v>
      </c>
      <c r="F29" s="37">
        <f>SUM(F4:F28)</f>
        <v>199</v>
      </c>
      <c r="G29" s="19">
        <f t="shared" si="1"/>
        <v>40.283400809716596</v>
      </c>
      <c r="H29" s="37">
        <f>SUM(H4:H28)</f>
        <v>116</v>
      </c>
      <c r="I29" s="35">
        <f t="shared" si="2"/>
        <v>23.481781376518217</v>
      </c>
      <c r="J29" s="37">
        <f>SUM(J4:J28)</f>
        <v>116</v>
      </c>
      <c r="K29" s="35">
        <f t="shared" si="71"/>
        <v>23.481781376518217</v>
      </c>
      <c r="L29" s="36">
        <f t="shared" si="4"/>
        <v>53.036437246963565</v>
      </c>
      <c r="M29" s="33">
        <f t="shared" si="5"/>
        <v>76.518218623481786</v>
      </c>
      <c r="N29" s="37">
        <f>SUM(N4:N28)</f>
        <v>494</v>
      </c>
      <c r="O29" s="37">
        <f>SUM(O4:O28)</f>
        <v>94</v>
      </c>
      <c r="P29" s="35">
        <f t="shared" si="72"/>
        <v>19.02834008097166</v>
      </c>
      <c r="Q29" s="37">
        <f>SUM(Q4:Q28)</f>
        <v>196</v>
      </c>
      <c r="R29" s="35">
        <f t="shared" ref="R29" si="73">Q29*100/N29</f>
        <v>39.676113360323889</v>
      </c>
      <c r="S29" s="37">
        <f>SUM(S4:S28)</f>
        <v>175</v>
      </c>
      <c r="T29" s="35">
        <f t="shared" si="8"/>
        <v>35.425101214574902</v>
      </c>
      <c r="U29" s="37">
        <f>SUM(U4:U28)</f>
        <v>29</v>
      </c>
      <c r="V29" s="35">
        <f t="shared" ref="V29" si="74">U29*100/N29</f>
        <v>5.8704453441295543</v>
      </c>
      <c r="W29" s="36">
        <f t="shared" si="10"/>
        <v>58.704453441295549</v>
      </c>
      <c r="X29" s="33">
        <f t="shared" si="11"/>
        <v>94.12955465587045</v>
      </c>
      <c r="Y29" s="37">
        <f>SUM(Y4:Y28)</f>
        <v>144</v>
      </c>
      <c r="Z29" s="37">
        <f>SUM(Z4:Z28)</f>
        <v>42</v>
      </c>
      <c r="AA29" s="19">
        <f t="shared" si="12"/>
        <v>29.166666666666668</v>
      </c>
      <c r="AB29" s="37">
        <f>SUM(AB4:AB28)</f>
        <v>59</v>
      </c>
      <c r="AC29" s="19">
        <f t="shared" si="13"/>
        <v>40.972222222222221</v>
      </c>
      <c r="AD29" s="37">
        <f>SUM(AD4:AD28)</f>
        <v>31</v>
      </c>
      <c r="AE29" s="19">
        <f t="shared" si="14"/>
        <v>21.527777777777779</v>
      </c>
      <c r="AF29" s="37">
        <f>SUM(AF4:AF28)</f>
        <v>12</v>
      </c>
      <c r="AG29" s="19">
        <f t="shared" si="15"/>
        <v>8.3333333333333339</v>
      </c>
      <c r="AH29" s="24">
        <f t="shared" si="16"/>
        <v>70.138888888888886</v>
      </c>
      <c r="AI29" s="21">
        <f t="shared" si="17"/>
        <v>91.666666666666671</v>
      </c>
      <c r="AJ29" s="37">
        <f>SUM(AJ4:AJ28)</f>
        <v>54</v>
      </c>
      <c r="AK29" s="37">
        <f>SUM(AK4:AK28)</f>
        <v>5</v>
      </c>
      <c r="AL29" s="19">
        <f t="shared" si="18"/>
        <v>9.2592592592592595</v>
      </c>
      <c r="AM29" s="37">
        <f>SUM(AM4:AM28)</f>
        <v>21</v>
      </c>
      <c r="AN29" s="19">
        <f t="shared" si="19"/>
        <v>38.888888888888886</v>
      </c>
      <c r="AO29" s="37">
        <f>SUM(AO4:AO28)</f>
        <v>24</v>
      </c>
      <c r="AP29" s="19">
        <f t="shared" si="20"/>
        <v>44.444444444444443</v>
      </c>
      <c r="AQ29" s="37">
        <f>SUM(AQ4:AQ28)</f>
        <v>3</v>
      </c>
      <c r="AR29" s="19">
        <f t="shared" si="21"/>
        <v>5.5555555555555554</v>
      </c>
      <c r="AS29" s="24">
        <f t="shared" si="22"/>
        <v>48.148148148148145</v>
      </c>
      <c r="AT29" s="21">
        <f t="shared" si="23"/>
        <v>94.444444444444443</v>
      </c>
      <c r="AU29" s="37">
        <f>SUM(AU4:AU28)</f>
        <v>334</v>
      </c>
      <c r="AV29" s="37">
        <f>SUM(AV4:AV28)</f>
        <v>13</v>
      </c>
      <c r="AW29" s="19">
        <f t="shared" si="24"/>
        <v>3.8922155688622753</v>
      </c>
      <c r="AX29" s="37">
        <f>SUM(AX4:AX28)</f>
        <v>130</v>
      </c>
      <c r="AY29" s="35">
        <f t="shared" ref="AY29" si="75">AX29*100/AU29</f>
        <v>38.922155688622752</v>
      </c>
      <c r="AZ29" s="37">
        <f>SUM(AZ4:AZ28)</f>
        <v>131</v>
      </c>
      <c r="BA29" s="35">
        <f>AY29:AY3229*100/AU29</f>
        <v>11.653340026533758</v>
      </c>
      <c r="BB29" s="37">
        <f>SUM(BB4:BB28)</f>
        <v>40</v>
      </c>
      <c r="BC29" s="35">
        <f t="shared" si="27"/>
        <v>11.976047904191617</v>
      </c>
      <c r="BD29" s="36">
        <f t="shared" si="69"/>
        <v>42.814371257485028</v>
      </c>
      <c r="BE29" s="33">
        <f t="shared" si="28"/>
        <v>88.023952095808383</v>
      </c>
      <c r="BF29" s="37">
        <f>SUM(BF4:BF28)</f>
        <v>9</v>
      </c>
      <c r="BG29" s="37">
        <f>SUM(BG4:BG28)</f>
        <v>1</v>
      </c>
      <c r="BH29" s="19">
        <f t="shared" si="29"/>
        <v>11.111111111111111</v>
      </c>
      <c r="BI29" s="37">
        <f>SUM(BI4:BI28)</f>
        <v>5</v>
      </c>
      <c r="BJ29" s="19">
        <f t="shared" si="30"/>
        <v>55.555555555555557</v>
      </c>
      <c r="BK29" s="37">
        <f>SUM(BK4:BK28)</f>
        <v>3</v>
      </c>
      <c r="BL29" s="19">
        <f t="shared" si="31"/>
        <v>33.333333333333336</v>
      </c>
      <c r="BM29" s="37">
        <f>SUM(BM4:BM28)</f>
        <v>0</v>
      </c>
      <c r="BN29" s="19">
        <f t="shared" si="32"/>
        <v>0</v>
      </c>
      <c r="BO29" s="24">
        <f t="shared" si="33"/>
        <v>66.666666666666671</v>
      </c>
      <c r="BP29" s="21">
        <f t="shared" si="34"/>
        <v>100</v>
      </c>
      <c r="BQ29" s="37"/>
      <c r="BR29" s="37">
        <f>SUM(BR4:BR28)</f>
        <v>1</v>
      </c>
      <c r="BS29" s="19" t="e">
        <f t="shared" si="35"/>
        <v>#DIV/0!</v>
      </c>
      <c r="BT29" s="37">
        <f>SUM(BT4:BT28)</f>
        <v>30</v>
      </c>
      <c r="BU29" s="19" t="e">
        <f t="shared" si="36"/>
        <v>#DIV/0!</v>
      </c>
      <c r="BV29" s="37">
        <f>SUM(BV4:BV28)</f>
        <v>109</v>
      </c>
      <c r="BW29" s="19" t="e">
        <f t="shared" si="37"/>
        <v>#DIV/0!</v>
      </c>
      <c r="BX29" s="37">
        <f>SUM(BX4:BX28)</f>
        <v>13</v>
      </c>
      <c r="BY29" s="19" t="e">
        <f t="shared" si="38"/>
        <v>#DIV/0!</v>
      </c>
      <c r="BZ29" s="24" t="e">
        <f t="shared" si="39"/>
        <v>#DIV/0!</v>
      </c>
      <c r="CA29" s="21" t="e">
        <f t="shared" si="40"/>
        <v>#DIV/0!</v>
      </c>
      <c r="CB29" s="37">
        <f>SUM(CB4:CB28)</f>
        <v>20</v>
      </c>
      <c r="CC29" s="37">
        <f>SUM(CC4:CC28)</f>
        <v>1</v>
      </c>
      <c r="CD29" s="19">
        <f t="shared" si="41"/>
        <v>5</v>
      </c>
      <c r="CE29" s="37">
        <f>SUM(CE4:CE28)</f>
        <v>6</v>
      </c>
      <c r="CF29" s="19">
        <f t="shared" si="42"/>
        <v>30</v>
      </c>
      <c r="CG29" s="37">
        <f>SUM(CG4:CG28)</f>
        <v>12</v>
      </c>
      <c r="CH29" s="19">
        <f t="shared" si="43"/>
        <v>60</v>
      </c>
      <c r="CI29" s="37">
        <f>SUM(CI4:CI28)</f>
        <v>1</v>
      </c>
      <c r="CJ29" s="19">
        <f t="shared" si="44"/>
        <v>5</v>
      </c>
      <c r="CK29" s="24">
        <f t="shared" si="45"/>
        <v>35</v>
      </c>
      <c r="CL29" s="21">
        <f t="shared" si="46"/>
        <v>95</v>
      </c>
      <c r="CM29" s="37">
        <f>SUM(CM4:CM28)</f>
        <v>117</v>
      </c>
      <c r="CN29" s="37">
        <f>SUM(CN4:CN28)</f>
        <v>15</v>
      </c>
      <c r="CO29" s="19">
        <f t="shared" si="70"/>
        <v>12.820512820512821</v>
      </c>
      <c r="CP29" s="37">
        <f>SUM(CP4:CP28)</f>
        <v>31</v>
      </c>
      <c r="CQ29" s="19">
        <f t="shared" si="47"/>
        <v>26.495726495726494</v>
      </c>
      <c r="CR29" s="37">
        <f>SUM(CR4:CR28)</f>
        <v>22</v>
      </c>
      <c r="CS29" s="19">
        <f t="shared" si="48"/>
        <v>18.803418803418804</v>
      </c>
      <c r="CT29" s="37">
        <f>SUM(CT4:CT28)</f>
        <v>5</v>
      </c>
      <c r="CU29" s="19">
        <f t="shared" si="49"/>
        <v>4.2735042735042734</v>
      </c>
      <c r="CV29" s="24">
        <f t="shared" si="50"/>
        <v>39.316239316239319</v>
      </c>
      <c r="CW29" s="21">
        <f t="shared" si="51"/>
        <v>95.726495726495727</v>
      </c>
      <c r="CX29" s="37">
        <f>SUM(CX4:CX28)</f>
        <v>66</v>
      </c>
      <c r="CY29" s="37">
        <f>SUM(CY4:CY28)</f>
        <v>1</v>
      </c>
      <c r="CZ29" s="19">
        <f t="shared" si="52"/>
        <v>1.5151515151515151</v>
      </c>
      <c r="DA29" s="37">
        <f>SUM(DA4:DA28)</f>
        <v>20</v>
      </c>
      <c r="DB29" s="19">
        <f t="shared" si="53"/>
        <v>30.303030303030305</v>
      </c>
      <c r="DC29" s="37">
        <f>SUM(DC4:DC28)</f>
        <v>38</v>
      </c>
      <c r="DD29" s="2">
        <f t="shared" si="54"/>
        <v>57.575757575757578</v>
      </c>
      <c r="DE29" s="37">
        <f>SUM(DE4:DE28)</f>
        <v>5</v>
      </c>
      <c r="DF29" s="2">
        <f t="shared" si="55"/>
        <v>100</v>
      </c>
      <c r="DG29" s="24">
        <f t="shared" si="56"/>
        <v>31.818181818181817</v>
      </c>
      <c r="DH29" s="21">
        <f t="shared" si="57"/>
        <v>92.424242424242422</v>
      </c>
      <c r="DI29" s="37">
        <f>SUM(DI4:DI28)</f>
        <v>10</v>
      </c>
      <c r="DJ29" s="37">
        <f>SUM(DJ4:DJ28)</f>
        <v>1</v>
      </c>
      <c r="DK29" s="2">
        <f t="shared" si="58"/>
        <v>10</v>
      </c>
      <c r="DL29" s="37">
        <f>SUM(DL4:DL28)</f>
        <v>4</v>
      </c>
      <c r="DM29" s="2">
        <f t="shared" si="59"/>
        <v>40</v>
      </c>
      <c r="DN29" s="37">
        <f>SUM(DN4:DN28)</f>
        <v>5</v>
      </c>
      <c r="DO29" s="13">
        <f t="shared" si="60"/>
        <v>50</v>
      </c>
      <c r="DP29" s="44">
        <f>SUM(DP8:DP28)</f>
        <v>0</v>
      </c>
      <c r="DQ29" s="45">
        <f>SUM(DP29)</f>
        <v>0</v>
      </c>
      <c r="DR29" s="17">
        <f t="shared" si="61"/>
        <v>0</v>
      </c>
      <c r="DS29" s="29">
        <f t="shared" si="62"/>
        <v>50</v>
      </c>
      <c r="DT29" s="30">
        <f t="shared" si="63"/>
        <v>100</v>
      </c>
      <c r="DU29" s="26"/>
      <c r="DV29" s="18">
        <f t="shared" si="64"/>
        <v>1742</v>
      </c>
      <c r="DW29" s="18">
        <f t="shared" si="65"/>
        <v>224</v>
      </c>
      <c r="DX29" s="18">
        <f t="shared" si="66"/>
        <v>12.85878300803674</v>
      </c>
      <c r="DY29" s="18">
        <f t="shared" si="67"/>
        <v>938</v>
      </c>
      <c r="DZ29" s="18">
        <f t="shared" si="68"/>
        <v>53.846153846153847</v>
      </c>
      <c r="EA29" s="18"/>
    </row>
    <row r="30" spans="1:131" ht="13.5" thickBot="1">
      <c r="A30" s="70" t="s">
        <v>34</v>
      </c>
      <c r="B30" s="71"/>
      <c r="C30" s="51"/>
      <c r="D30" s="38"/>
      <c r="E30" s="34"/>
      <c r="F30" s="38"/>
      <c r="G30" s="34"/>
      <c r="H30" s="38"/>
      <c r="I30" s="34"/>
      <c r="J30" s="38"/>
      <c r="K30" s="34"/>
      <c r="L30" s="34"/>
      <c r="M30" s="34"/>
      <c r="N30" s="38"/>
      <c r="O30" s="38"/>
      <c r="P30" s="34"/>
      <c r="Q30" s="38"/>
      <c r="R30" s="34"/>
      <c r="S30" s="38"/>
      <c r="T30" s="34"/>
      <c r="U30" s="38"/>
      <c r="V30" s="34"/>
      <c r="W30" s="34"/>
      <c r="X30" s="34"/>
      <c r="Y30" s="38"/>
      <c r="Z30" s="38"/>
      <c r="AA30" s="34"/>
      <c r="AB30" s="38"/>
      <c r="AC30" s="34"/>
      <c r="AD30" s="38"/>
      <c r="AE30" s="34"/>
      <c r="AF30" s="38"/>
      <c r="AG30" s="34"/>
      <c r="AH30" s="34"/>
      <c r="AI30" s="34"/>
      <c r="AJ30" s="38"/>
      <c r="AK30" s="38"/>
      <c r="AL30" s="34"/>
      <c r="AM30" s="38"/>
      <c r="AN30" s="34"/>
      <c r="AO30" s="38"/>
      <c r="AP30" s="34"/>
      <c r="AQ30" s="38"/>
      <c r="AR30" s="34"/>
      <c r="AS30" s="49"/>
      <c r="AT30" s="39"/>
      <c r="AU30" s="38"/>
      <c r="AV30" s="38"/>
      <c r="AW30" s="34"/>
      <c r="AX30" s="38"/>
      <c r="AY30" s="34"/>
      <c r="AZ30" s="38"/>
      <c r="BA30" s="34"/>
      <c r="BB30" s="38"/>
      <c r="BC30" s="34"/>
      <c r="BD30" s="34"/>
      <c r="BE30" s="34"/>
      <c r="BF30" s="38"/>
      <c r="BG30" s="38"/>
      <c r="BH30" s="34"/>
      <c r="BI30" s="38"/>
      <c r="BJ30" s="34"/>
      <c r="BK30" s="38"/>
      <c r="BL30" s="34"/>
      <c r="BM30" s="38"/>
      <c r="BN30" s="34"/>
      <c r="BO30" s="49"/>
      <c r="BP30" s="39"/>
      <c r="BQ30" s="38">
        <f>SUM(BQ4:BQ29)</f>
        <v>155</v>
      </c>
      <c r="BR30" s="38"/>
      <c r="BS30" s="34"/>
      <c r="BT30" s="38"/>
      <c r="BU30" s="34"/>
      <c r="BV30" s="38"/>
      <c r="BW30" s="34"/>
      <c r="BX30" s="38"/>
      <c r="BY30" s="34"/>
      <c r="BZ30" s="49"/>
      <c r="CA30" s="39"/>
      <c r="CB30" s="38"/>
      <c r="CC30" s="38"/>
      <c r="CD30" s="38"/>
      <c r="CE30" s="38"/>
      <c r="CF30" s="34"/>
      <c r="CG30" s="38"/>
      <c r="CH30" s="34"/>
      <c r="CI30" s="38"/>
      <c r="CJ30" s="34"/>
      <c r="CK30" s="49"/>
      <c r="CL30" s="39"/>
      <c r="CM30" s="38"/>
      <c r="CN30" s="38"/>
      <c r="CO30" s="34"/>
      <c r="CP30" s="38"/>
      <c r="CQ30" s="34"/>
      <c r="CR30" s="38"/>
      <c r="CS30" s="34"/>
      <c r="CT30" s="38"/>
      <c r="CU30" s="34"/>
      <c r="CV30" s="49"/>
      <c r="CW30" s="39"/>
      <c r="CX30" s="34"/>
      <c r="CY30" s="38"/>
      <c r="CZ30" s="48"/>
      <c r="DA30" s="38"/>
      <c r="DB30" s="34"/>
      <c r="DC30" s="38"/>
      <c r="DD30" s="52"/>
      <c r="DE30" s="38"/>
      <c r="DF30" s="52"/>
      <c r="DG30" s="49"/>
      <c r="DH30" s="39"/>
      <c r="DI30" s="38"/>
      <c r="DJ30" s="38"/>
      <c r="DK30" s="52"/>
      <c r="DL30" s="38"/>
      <c r="DM30" s="43"/>
      <c r="DN30" s="38"/>
      <c r="DO30" s="34"/>
      <c r="DP30" s="46"/>
      <c r="DQ30" s="47"/>
      <c r="DR30" s="42"/>
      <c r="DS30" s="41"/>
      <c r="DT30" s="40"/>
      <c r="DU30" s="27"/>
    </row>
    <row r="31" spans="1:131">
      <c r="A31" s="4"/>
      <c r="B31" t="s">
        <v>45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20"/>
      <c r="DN31" s="4"/>
      <c r="DO31" s="4"/>
      <c r="DP31" s="4"/>
      <c r="DQ31" s="4"/>
      <c r="DR31" s="14"/>
    </row>
    <row r="32" spans="1:131" ht="15.75">
      <c r="A32" s="5"/>
    </row>
    <row r="35" spans="16:126">
      <c r="P35" s="31"/>
    </row>
    <row r="36" spans="16:126">
      <c r="DV36" s="18"/>
    </row>
  </sheetData>
  <mergeCells count="63">
    <mergeCell ref="BP2:BP3"/>
    <mergeCell ref="M2:M3"/>
    <mergeCell ref="X2:X3"/>
    <mergeCell ref="AI2:AI3"/>
    <mergeCell ref="AT2:AT3"/>
    <mergeCell ref="N2:N3"/>
    <mergeCell ref="Y2:Y3"/>
    <mergeCell ref="AV2:BB2"/>
    <mergeCell ref="BG2:BM2"/>
    <mergeCell ref="AU2:AU3"/>
    <mergeCell ref="BF2:BF3"/>
    <mergeCell ref="BE2:BE3"/>
    <mergeCell ref="AJ2:AJ3"/>
    <mergeCell ref="Z2:AF2"/>
    <mergeCell ref="AK2:AQ2"/>
    <mergeCell ref="DP9:DQ9"/>
    <mergeCell ref="DP14:DQ14"/>
    <mergeCell ref="DP11:DQ11"/>
    <mergeCell ref="DI2:DI3"/>
    <mergeCell ref="BQ2:BQ3"/>
    <mergeCell ref="CB2:CB3"/>
    <mergeCell ref="CM2:CM3"/>
    <mergeCell ref="CX2:CX3"/>
    <mergeCell ref="CA2:CA3"/>
    <mergeCell ref="CL2:CL3"/>
    <mergeCell ref="CW2:CW3"/>
    <mergeCell ref="CN2:CT2"/>
    <mergeCell ref="BR2:BX2"/>
    <mergeCell ref="CC2:CI2"/>
    <mergeCell ref="DH2:DH3"/>
    <mergeCell ref="CY2:DE2"/>
    <mergeCell ref="A29:B29"/>
    <mergeCell ref="A30:B30"/>
    <mergeCell ref="DP16:DQ16"/>
    <mergeCell ref="DP17:DQ17"/>
    <mergeCell ref="A2:A3"/>
    <mergeCell ref="B2:B3"/>
    <mergeCell ref="D2:J2"/>
    <mergeCell ref="O2:U2"/>
    <mergeCell ref="C2:C3"/>
    <mergeCell ref="DP4:DQ4"/>
    <mergeCell ref="DP5:DQ5"/>
    <mergeCell ref="DP19:DQ19"/>
    <mergeCell ref="DP20:DQ20"/>
    <mergeCell ref="DP6:DQ6"/>
    <mergeCell ref="DP7:DQ7"/>
    <mergeCell ref="DP8:DQ8"/>
    <mergeCell ref="DU2:DU3"/>
    <mergeCell ref="DP26:DQ26"/>
    <mergeCell ref="DP28:DQ28"/>
    <mergeCell ref="DP22:DQ22"/>
    <mergeCell ref="DP23:DQ23"/>
    <mergeCell ref="DP24:DQ24"/>
    <mergeCell ref="DP25:DQ25"/>
    <mergeCell ref="DP18:DQ18"/>
    <mergeCell ref="DP21:DQ21"/>
    <mergeCell ref="DP10:DQ10"/>
    <mergeCell ref="DT2:DT3"/>
    <mergeCell ref="DJ2:DP2"/>
    <mergeCell ref="DP3:DQ3"/>
    <mergeCell ref="DP12:DQ12"/>
    <mergeCell ref="DP13:DQ13"/>
    <mergeCell ref="DP15:DQ15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Userruo</cp:lastModifiedBy>
  <cp:lastPrinted>2017-06-20T02:14:43Z</cp:lastPrinted>
  <dcterms:created xsi:type="dcterms:W3CDTF">2015-06-22T09:51:47Z</dcterms:created>
  <dcterms:modified xsi:type="dcterms:W3CDTF">2017-06-29T05:29:19Z</dcterms:modified>
</cp:coreProperties>
</file>