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A7" i="1"/>
  <c r="AA9"/>
  <c r="AA10"/>
  <c r="AA11"/>
  <c r="AA12"/>
  <c r="AA16"/>
  <c r="AA21"/>
  <c r="AA22"/>
  <c r="AA23"/>
  <c r="AA24"/>
  <c r="AA25"/>
  <c r="AA27"/>
  <c r="AA6"/>
  <c r="BN9"/>
  <c r="BN10"/>
  <c r="BN12"/>
  <c r="BN17"/>
  <c r="BN23"/>
  <c r="BN24"/>
  <c r="BN25"/>
  <c r="BN31"/>
  <c r="BN6"/>
  <c r="BJ17"/>
  <c r="BJ23"/>
  <c r="BJ24"/>
  <c r="BJ25"/>
  <c r="BJ31"/>
  <c r="BJ6"/>
  <c r="AS31"/>
  <c r="AS27"/>
  <c r="AS28"/>
  <c r="AS25"/>
  <c r="AS22"/>
  <c r="AS23"/>
  <c r="AS24"/>
  <c r="AS20"/>
  <c r="AS21"/>
  <c r="AS18"/>
  <c r="AS12"/>
  <c r="AS11"/>
  <c r="AS10"/>
  <c r="AS6"/>
  <c r="DT9"/>
  <c r="DT10"/>
  <c r="DT25"/>
  <c r="DT31"/>
  <c r="DH8"/>
  <c r="DH9"/>
  <c r="DH10"/>
  <c r="DH11"/>
  <c r="DH12"/>
  <c r="DH13"/>
  <c r="DH14"/>
  <c r="DH16"/>
  <c r="DH20"/>
  <c r="DH21"/>
  <c r="DH22"/>
  <c r="DH23"/>
  <c r="DH24"/>
  <c r="DH25"/>
  <c r="DH28"/>
  <c r="DH31"/>
  <c r="DH6"/>
  <c r="CW7"/>
  <c r="CW8"/>
  <c r="CW10"/>
  <c r="CW11"/>
  <c r="CW12"/>
  <c r="CW13"/>
  <c r="CW14"/>
  <c r="CW15"/>
  <c r="CW16"/>
  <c r="CW17"/>
  <c r="CW19"/>
  <c r="CW20"/>
  <c r="CW21"/>
  <c r="CW22"/>
  <c r="CW23"/>
  <c r="CW24"/>
  <c r="CW25"/>
  <c r="CW26"/>
  <c r="CW27"/>
  <c r="CW28"/>
  <c r="CW29"/>
  <c r="CW30"/>
  <c r="CW6"/>
  <c r="CA9"/>
  <c r="CA10"/>
  <c r="CA11"/>
  <c r="CA12"/>
  <c r="CA15"/>
  <c r="CA16"/>
  <c r="CA17"/>
  <c r="CA18"/>
  <c r="CA20"/>
  <c r="CA21"/>
  <c r="CA22"/>
  <c r="CA23"/>
  <c r="CA24"/>
  <c r="CA25"/>
  <c r="CA26"/>
  <c r="CA27"/>
  <c r="CA28"/>
  <c r="CA29"/>
  <c r="CA6"/>
  <c r="CL9"/>
  <c r="CL13"/>
  <c r="CL17"/>
  <c r="CL18"/>
  <c r="CL20"/>
  <c r="CL24"/>
  <c r="CL26"/>
  <c r="CL28"/>
  <c r="CL29"/>
  <c r="CL31"/>
  <c r="CL6"/>
  <c r="BP9"/>
  <c r="BP10"/>
  <c r="BP12"/>
  <c r="BP17"/>
  <c r="BP23"/>
  <c r="BP24"/>
  <c r="BP25"/>
  <c r="BP31"/>
  <c r="BP6"/>
  <c r="BE7"/>
  <c r="BE9"/>
  <c r="BE10"/>
  <c r="BE11"/>
  <c r="BE12"/>
  <c r="BE14"/>
  <c r="BE16"/>
  <c r="BE17"/>
  <c r="BE19"/>
  <c r="BE21"/>
  <c r="BE22"/>
  <c r="BE23"/>
  <c r="BE24"/>
  <c r="BE25"/>
  <c r="BE28"/>
  <c r="BE29"/>
  <c r="BE30"/>
  <c r="BE6"/>
  <c r="AT10"/>
  <c r="AT11"/>
  <c r="AT12"/>
  <c r="AT18"/>
  <c r="AT20"/>
  <c r="AT21"/>
  <c r="AT22"/>
  <c r="AT23"/>
  <c r="AT24"/>
  <c r="AT25"/>
  <c r="AT27"/>
  <c r="AT28"/>
  <c r="AT31"/>
  <c r="AT6"/>
  <c r="AI7"/>
  <c r="AI9"/>
  <c r="AI10"/>
  <c r="AI11"/>
  <c r="AI12"/>
  <c r="AI13"/>
  <c r="AI16"/>
  <c r="AI21"/>
  <c r="AI22"/>
  <c r="AI23"/>
  <c r="AI24"/>
  <c r="AI25"/>
  <c r="AI27"/>
  <c r="AI30"/>
  <c r="AI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6"/>
  <c r="DS9"/>
  <c r="DS10"/>
  <c r="DS25"/>
  <c r="DS31"/>
  <c r="DG9"/>
  <c r="DG10"/>
  <c r="DG11"/>
  <c r="DG12"/>
  <c r="DG14"/>
  <c r="DG16"/>
  <c r="DG22"/>
  <c r="DG23"/>
  <c r="DG24"/>
  <c r="DG25"/>
  <c r="DG31"/>
  <c r="CV7"/>
  <c r="CV8"/>
  <c r="CV10"/>
  <c r="CV14"/>
  <c r="CV17"/>
  <c r="CV19"/>
  <c r="CV21"/>
  <c r="CV22"/>
  <c r="CV24"/>
  <c r="CV25"/>
  <c r="CV26"/>
  <c r="CV27"/>
  <c r="CV28"/>
  <c r="CV29"/>
  <c r="CV30"/>
  <c r="CV6"/>
  <c r="CK13"/>
  <c r="CK18"/>
  <c r="CK24"/>
  <c r="CK26"/>
  <c r="CK31"/>
  <c r="CK6"/>
  <c r="BZ9"/>
  <c r="BZ10"/>
  <c r="BZ11"/>
  <c r="BZ16"/>
  <c r="BZ17"/>
  <c r="BZ18"/>
  <c r="BZ21"/>
  <c r="BZ22"/>
  <c r="BZ23"/>
  <c r="BZ25"/>
  <c r="BZ26"/>
  <c r="BZ27"/>
  <c r="BZ28"/>
  <c r="BZ29"/>
  <c r="BZ6"/>
  <c r="BO9"/>
  <c r="BO10"/>
  <c r="BO12"/>
  <c r="BO24"/>
  <c r="BO31"/>
  <c r="BO6"/>
  <c r="BD8"/>
  <c r="BD9"/>
  <c r="BD10"/>
  <c r="BD11"/>
  <c r="BD12"/>
  <c r="BD13"/>
  <c r="BD14"/>
  <c r="BD16"/>
  <c r="BD17"/>
  <c r="BD18"/>
  <c r="BD20"/>
  <c r="BD21"/>
  <c r="BD22"/>
  <c r="BD23"/>
  <c r="BD24"/>
  <c r="BD25"/>
  <c r="BD26"/>
  <c r="BD27"/>
  <c r="BD28"/>
  <c r="BD29"/>
  <c r="BD6"/>
  <c r="AH7"/>
  <c r="AH9"/>
  <c r="AH10"/>
  <c r="AH11"/>
  <c r="AH12"/>
  <c r="AH13"/>
  <c r="AH16"/>
  <c r="AH21"/>
  <c r="AH22"/>
  <c r="AH23"/>
  <c r="AH24"/>
  <c r="AH25"/>
  <c r="AH27"/>
  <c r="AH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6"/>
  <c r="DO31"/>
  <c r="DO9"/>
  <c r="DM25"/>
  <c r="DM31"/>
  <c r="DM9"/>
  <c r="DD8"/>
  <c r="DD9"/>
  <c r="DD10"/>
  <c r="DD11"/>
  <c r="DD12"/>
  <c r="DD13"/>
  <c r="DD14"/>
  <c r="DD16"/>
  <c r="DD20"/>
  <c r="DD21"/>
  <c r="DD22"/>
  <c r="DD23"/>
  <c r="DD24"/>
  <c r="DD25"/>
  <c r="DD28"/>
  <c r="DD31"/>
  <c r="DD6"/>
  <c r="E9"/>
  <c r="E10"/>
  <c r="E11"/>
  <c r="E13"/>
  <c r="E14"/>
  <c r="E16"/>
  <c r="E20"/>
  <c r="E21"/>
  <c r="E23"/>
  <c r="E24"/>
  <c r="E25"/>
  <c r="E26"/>
  <c r="E27"/>
  <c r="E28"/>
  <c r="E29"/>
  <c r="CZ10"/>
  <c r="CZ11"/>
  <c r="CZ23"/>
  <c r="CZ24"/>
  <c r="CZ9"/>
  <c r="CS8"/>
  <c r="CS10"/>
  <c r="CS11"/>
  <c r="CS12"/>
  <c r="CS13"/>
  <c r="CS14"/>
  <c r="CS15"/>
  <c r="CS16"/>
  <c r="CS17"/>
  <c r="CS20"/>
  <c r="CS21"/>
  <c r="CS23"/>
  <c r="CS24"/>
  <c r="CS25"/>
  <c r="CS26"/>
  <c r="CS27"/>
  <c r="CS28"/>
  <c r="CS29"/>
  <c r="CS31"/>
  <c r="CS7"/>
  <c r="BY14"/>
  <c r="DR24"/>
  <c r="DR31"/>
  <c r="DR21"/>
  <c r="DR10"/>
  <c r="DK25"/>
  <c r="DK31"/>
  <c r="DK10"/>
  <c r="DF9"/>
  <c r="DF14"/>
  <c r="DF16"/>
  <c r="DF22"/>
  <c r="DF24"/>
  <c r="DF25"/>
  <c r="DF31"/>
  <c r="DF6"/>
  <c r="DB14"/>
  <c r="DB16"/>
  <c r="DB22"/>
  <c r="DB23"/>
  <c r="DB24"/>
  <c r="DB25"/>
  <c r="DB31"/>
  <c r="DB10"/>
  <c r="CU11"/>
  <c r="CU14"/>
  <c r="CU15"/>
  <c r="CU16"/>
  <c r="CU20"/>
  <c r="CU21"/>
  <c r="CU24"/>
  <c r="CU25"/>
  <c r="CU28"/>
  <c r="CU10"/>
  <c r="CD18"/>
  <c r="BY30"/>
  <c r="CQ30"/>
  <c r="CQ29"/>
  <c r="CQ10"/>
  <c r="CQ14"/>
  <c r="CQ17"/>
  <c r="CQ19"/>
  <c r="CQ21"/>
  <c r="CQ22"/>
  <c r="CQ24"/>
  <c r="CQ25"/>
  <c r="CQ26"/>
  <c r="CQ27"/>
  <c r="CQ8"/>
  <c r="CO7"/>
  <c r="CO8"/>
  <c r="CO10"/>
  <c r="CO14"/>
  <c r="CO21"/>
  <c r="CO22"/>
  <c r="CO24"/>
  <c r="CO29"/>
  <c r="CO6"/>
  <c r="CJ12"/>
  <c r="CJ18"/>
  <c r="CJ24"/>
  <c r="CJ25"/>
  <c r="CJ31"/>
  <c r="CJ11"/>
  <c r="CH9"/>
  <c r="CH13"/>
  <c r="CH17"/>
  <c r="CH18"/>
  <c r="CH20"/>
  <c r="CH26"/>
  <c r="CH28"/>
  <c r="CH29"/>
  <c r="CH31"/>
  <c r="CH6"/>
  <c r="CF13"/>
  <c r="CF24"/>
  <c r="CF26"/>
  <c r="CF31"/>
  <c r="CF6"/>
  <c r="BY9"/>
  <c r="BY11"/>
  <c r="BY15"/>
  <c r="BY16"/>
  <c r="BY21"/>
  <c r="BY22"/>
  <c r="BY24"/>
  <c r="BY25"/>
  <c r="BY27"/>
  <c r="BY28"/>
  <c r="BY6"/>
  <c r="BW9"/>
  <c r="BW10"/>
  <c r="BW11"/>
  <c r="BW12"/>
  <c r="BW15"/>
  <c r="BW16"/>
  <c r="BW17"/>
  <c r="BW18"/>
  <c r="BW20"/>
  <c r="BW21"/>
  <c r="BW22"/>
  <c r="BW23"/>
  <c r="BW24"/>
  <c r="BW25"/>
  <c r="BW26"/>
  <c r="BW27"/>
  <c r="BW28"/>
  <c r="BW29"/>
  <c r="BW6"/>
  <c r="BU9"/>
  <c r="BU10"/>
  <c r="BU11"/>
  <c r="BU16"/>
  <c r="BU17"/>
  <c r="BU18"/>
  <c r="BU21"/>
  <c r="BU22"/>
  <c r="BU23"/>
  <c r="BU26"/>
  <c r="BU27"/>
  <c r="BU28"/>
  <c r="BU29"/>
  <c r="BU6"/>
  <c r="BS23"/>
  <c r="BS25"/>
  <c r="BS29"/>
  <c r="BS6"/>
  <c r="BL17"/>
  <c r="BL23"/>
  <c r="BL31"/>
  <c r="BL6"/>
  <c r="BJ12"/>
  <c r="BH10"/>
  <c r="BH24"/>
  <c r="BH31"/>
  <c r="BH9"/>
  <c r="BC7"/>
  <c r="BC9"/>
  <c r="BC10"/>
  <c r="BC11"/>
  <c r="BC12"/>
  <c r="BC14"/>
  <c r="BC16"/>
  <c r="BC17"/>
  <c r="BC19"/>
  <c r="BC21"/>
  <c r="BC22"/>
  <c r="BC23"/>
  <c r="BC24"/>
  <c r="BC25"/>
  <c r="BC28"/>
  <c r="BC29"/>
  <c r="BC30"/>
  <c r="BC6"/>
  <c r="BA7"/>
  <c r="BA8"/>
  <c r="BA9"/>
  <c r="BA10"/>
  <c r="BA11"/>
  <c r="BA12"/>
  <c r="BA13"/>
  <c r="BA14"/>
  <c r="BA16"/>
  <c r="BA17"/>
  <c r="BA18"/>
  <c r="BA19"/>
  <c r="BA20"/>
  <c r="BA21"/>
  <c r="BA22"/>
  <c r="BA23"/>
  <c r="BA24"/>
  <c r="BA25"/>
  <c r="BA26"/>
  <c r="BA27"/>
  <c r="BA28"/>
  <c r="BA29"/>
  <c r="BA30"/>
  <c r="BA6"/>
  <c r="AY8"/>
  <c r="AY9"/>
  <c r="AY10"/>
  <c r="AY11"/>
  <c r="AY12"/>
  <c r="AY13"/>
  <c r="AY14"/>
  <c r="AY16"/>
  <c r="AY17"/>
  <c r="AY18"/>
  <c r="AY20"/>
  <c r="AY21"/>
  <c r="AY22"/>
  <c r="AY23"/>
  <c r="AY24"/>
  <c r="AY25"/>
  <c r="AY26"/>
  <c r="AY27"/>
  <c r="AY28"/>
  <c r="AY6"/>
  <c r="AW18"/>
  <c r="AW23"/>
  <c r="AW24"/>
  <c r="AW26"/>
  <c r="AW29"/>
  <c r="AW13"/>
  <c r="AR21"/>
  <c r="AR23"/>
  <c r="AR24"/>
  <c r="AR28"/>
  <c r="AR31"/>
  <c r="AR18"/>
  <c r="AP11"/>
  <c r="AP18"/>
  <c r="AP21"/>
  <c r="AP22"/>
  <c r="AP23"/>
  <c r="AP24"/>
  <c r="AP27"/>
  <c r="AP28"/>
  <c r="AP31"/>
  <c r="AP6"/>
  <c r="AN10"/>
  <c r="AN11"/>
  <c r="AN12"/>
  <c r="AN18"/>
  <c r="AN20"/>
  <c r="AN21"/>
  <c r="AN22"/>
  <c r="AN23"/>
  <c r="AN25"/>
  <c r="AN27"/>
  <c r="AN28"/>
  <c r="AN31"/>
  <c r="AN6"/>
  <c r="AL10"/>
  <c r="AL11"/>
  <c r="AL18"/>
  <c r="AL20"/>
  <c r="AL24"/>
  <c r="AL31"/>
  <c r="AL6"/>
  <c r="AG10"/>
  <c r="AG22"/>
  <c r="AG25"/>
  <c r="AG30"/>
  <c r="AG9"/>
  <c r="AE7"/>
  <c r="AE9"/>
  <c r="AE10"/>
  <c r="AE12"/>
  <c r="AE13"/>
  <c r="AE21"/>
  <c r="AE22"/>
  <c r="AE23"/>
  <c r="AE24"/>
  <c r="AE25"/>
  <c r="AE27"/>
  <c r="AE6"/>
  <c r="AC7"/>
  <c r="AC9"/>
  <c r="AC10"/>
  <c r="AC11"/>
  <c r="AC12"/>
  <c r="AC13"/>
  <c r="AC16"/>
  <c r="AC21"/>
  <c r="AC22"/>
  <c r="AC23"/>
  <c r="AC24"/>
  <c r="AC25"/>
  <c r="AC6"/>
  <c r="V8"/>
  <c r="V11"/>
  <c r="V12"/>
  <c r="V18"/>
  <c r="V19"/>
  <c r="V21"/>
  <c r="V22"/>
  <c r="V23"/>
  <c r="V24"/>
  <c r="V25"/>
  <c r="V28"/>
  <c r="V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6"/>
  <c r="R7"/>
  <c r="R8"/>
  <c r="R9"/>
  <c r="R10"/>
  <c r="R11"/>
  <c r="R12"/>
  <c r="R13"/>
  <c r="R14"/>
  <c r="R15"/>
  <c r="R16"/>
  <c r="R17"/>
  <c r="R18"/>
  <c r="R20"/>
  <c r="R21"/>
  <c r="R22"/>
  <c r="R23"/>
  <c r="R24"/>
  <c r="R25"/>
  <c r="R26"/>
  <c r="R27"/>
  <c r="R28"/>
  <c r="R29"/>
  <c r="R30"/>
  <c r="R6"/>
  <c r="P7"/>
  <c r="P9"/>
  <c r="P10"/>
  <c r="P11"/>
  <c r="P12"/>
  <c r="P13"/>
  <c r="P14"/>
  <c r="P18"/>
  <c r="P20"/>
  <c r="P21"/>
  <c r="P22"/>
  <c r="P23"/>
  <c r="P24"/>
  <c r="P25"/>
  <c r="P26"/>
  <c r="P27"/>
  <c r="P28"/>
  <c r="P29"/>
  <c r="P6"/>
  <c r="K8"/>
  <c r="K9"/>
  <c r="K10"/>
  <c r="K11"/>
  <c r="K12"/>
  <c r="K16"/>
  <c r="K17"/>
  <c r="K18"/>
  <c r="K19"/>
  <c r="K21"/>
  <c r="K22"/>
  <c r="K23"/>
  <c r="K24"/>
  <c r="K25"/>
  <c r="K26"/>
  <c r="K28"/>
  <c r="K29"/>
  <c r="K30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G7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I6"/>
  <c r="G6"/>
  <c r="E7"/>
  <c r="AU31"/>
  <c r="AY31" s="1"/>
  <c r="BA31" s="1"/>
  <c r="H31"/>
  <c r="AZ31"/>
  <c r="BX31"/>
  <c r="BQ31"/>
  <c r="CA31" s="1"/>
  <c r="BW31"/>
  <c r="Q31"/>
  <c r="R31"/>
  <c r="O31"/>
  <c r="W31" s="1"/>
  <c r="P31"/>
  <c r="CT31"/>
  <c r="CP31"/>
  <c r="CV31" s="1"/>
  <c r="CM31"/>
  <c r="CW31" s="1"/>
  <c r="CQ28"/>
  <c r="BB31"/>
  <c r="BC31"/>
  <c r="AF31"/>
  <c r="Y31"/>
  <c r="AH31" s="1"/>
  <c r="J31"/>
  <c r="F31"/>
  <c r="D31"/>
  <c r="U31"/>
  <c r="X31" s="1"/>
  <c r="V31"/>
  <c r="S31"/>
  <c r="T31"/>
  <c r="C31"/>
  <c r="M31" s="1"/>
  <c r="CQ31"/>
  <c r="BY31"/>
  <c r="CU31"/>
  <c r="AW31"/>
  <c r="BS31"/>
  <c r="BU31"/>
  <c r="CO31"/>
  <c r="G31" l="1"/>
  <c r="E31"/>
  <c r="L31"/>
  <c r="K31"/>
  <c r="I31"/>
  <c r="BD31"/>
  <c r="BZ31"/>
  <c r="AI31"/>
  <c r="BE31"/>
  <c r="AA31"/>
  <c r="AC31"/>
  <c r="AG31"/>
  <c r="AE31"/>
</calcChain>
</file>

<file path=xl/sharedStrings.xml><?xml version="1.0" encoding="utf-8"?>
<sst xmlns="http://schemas.openxmlformats.org/spreadsheetml/2006/main" count="119" uniqueCount="46">
  <si>
    <t>№</t>
  </si>
  <si>
    <t>ОУ</t>
  </si>
  <si>
    <t>Математика</t>
  </si>
  <si>
    <t>Русский язык</t>
  </si>
  <si>
    <t>Информатика</t>
  </si>
  <si>
    <t>Химия</t>
  </si>
  <si>
    <t>Обществознание</t>
  </si>
  <si>
    <t>Литература</t>
  </si>
  <si>
    <t>Биология</t>
  </si>
  <si>
    <t>История</t>
  </si>
  <si>
    <t>География</t>
  </si>
  <si>
    <t>Физика</t>
  </si>
  <si>
    <t>Английский язык</t>
  </si>
  <si>
    <t xml:space="preserve"> Ангарская СОШ №5</t>
  </si>
  <si>
    <t xml:space="preserve"> Артюгинская СОШ №8</t>
  </si>
  <si>
    <t xml:space="preserve"> Белякинская СОШ №15</t>
  </si>
  <si>
    <t xml:space="preserve"> Богучанская СОШ №1</t>
  </si>
  <si>
    <t xml:space="preserve"> Богучанская СОШ №2</t>
  </si>
  <si>
    <t xml:space="preserve"> Богучанская СОШ №3</t>
  </si>
  <si>
    <t xml:space="preserve"> Богучанская СОШ №4</t>
  </si>
  <si>
    <t xml:space="preserve"> Говорковская СОШ № 17</t>
  </si>
  <si>
    <t xml:space="preserve"> Гремучинская СОШ №19</t>
  </si>
  <si>
    <t xml:space="preserve"> Кежекская СОШ №19</t>
  </si>
  <si>
    <t xml:space="preserve"> Красногорьевская СОШ № 10</t>
  </si>
  <si>
    <t xml:space="preserve"> Манзенская СОШ №16</t>
  </si>
  <si>
    <t xml:space="preserve"> Невонская СОШ №6</t>
  </si>
  <si>
    <t xml:space="preserve"> Нижнетерянская СОШ №28</t>
  </si>
  <si>
    <t xml:space="preserve"> Новохайская СОШ №14</t>
  </si>
  <si>
    <t xml:space="preserve"> Октябрьская СОШ №9</t>
  </si>
  <si>
    <t xml:space="preserve"> Осиновская СОШ №4</t>
  </si>
  <si>
    <t xml:space="preserve"> Пинчугская СОШ №8</t>
  </si>
  <si>
    <t xml:space="preserve"> Таежнинская СОШ №7</t>
  </si>
  <si>
    <t xml:space="preserve"> Таежнинская СОШ №20</t>
  </si>
  <si>
    <t xml:space="preserve"> Такучетская СОШ №18</t>
  </si>
  <si>
    <t xml:space="preserve"> Хребтовская СОШ №11</t>
  </si>
  <si>
    <t xml:space="preserve"> Чуноярская СОШ №13</t>
  </si>
  <si>
    <t xml:space="preserve"> Шиверская СОШ №12</t>
  </si>
  <si>
    <t>Итого:</t>
  </si>
  <si>
    <t>итого</t>
  </si>
  <si>
    <t>СВОДНАЯ   ТАБЛИЦА</t>
  </si>
  <si>
    <t xml:space="preserve">                                                     </t>
  </si>
  <si>
    <t>БОСОШ</t>
  </si>
  <si>
    <t>%</t>
  </si>
  <si>
    <t>качество</t>
  </si>
  <si>
    <t>% выполнения</t>
  </si>
  <si>
    <t>кол-во сдающих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</si>
</sst>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/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11" xfId="0" applyBorder="1"/>
    <xf numFmtId="0" fontId="3" fillId="3" borderId="2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textRotation="90" wrapText="1"/>
    </xf>
    <xf numFmtId="0" fontId="3" fillId="5" borderId="2" xfId="0" applyFont="1" applyFill="1" applyBorder="1" applyAlignment="1">
      <alignment vertical="top" wrapText="1"/>
    </xf>
    <xf numFmtId="0" fontId="3" fillId="5" borderId="12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3" fillId="5" borderId="1" xfId="0" applyFont="1" applyFill="1" applyBorder="1" applyAlignment="1">
      <alignment vertical="top" textRotation="90" wrapText="1"/>
    </xf>
    <xf numFmtId="0" fontId="3" fillId="5" borderId="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0" fillId="6" borderId="0" xfId="0" applyFill="1"/>
    <xf numFmtId="0" fontId="0" fillId="3" borderId="0" xfId="0" applyFill="1"/>
    <xf numFmtId="0" fontId="0" fillId="0" borderId="3" xfId="0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4" borderId="4" xfId="0" applyFont="1" applyFill="1" applyBorder="1" applyAlignment="1">
      <alignment vertical="top" textRotation="90"/>
    </xf>
    <xf numFmtId="0" fontId="0" fillId="0" borderId="3" xfId="0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 textRotation="90"/>
    </xf>
    <xf numFmtId="0" fontId="0" fillId="0" borderId="3" xfId="0" applyBorder="1" applyAlignment="1">
      <alignment horizontal="left" vertical="top" textRotation="90"/>
    </xf>
    <xf numFmtId="0" fontId="3" fillId="4" borderId="16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5" borderId="19" xfId="0" applyFont="1" applyFill="1" applyBorder="1" applyAlignment="1">
      <alignment vertical="top" wrapText="1"/>
    </xf>
    <xf numFmtId="0" fontId="3" fillId="5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Border="1"/>
    <xf numFmtId="0" fontId="3" fillId="3" borderId="3" xfId="0" applyFont="1" applyFill="1" applyBorder="1" applyAlignment="1">
      <alignment vertical="top" wrapText="1"/>
    </xf>
    <xf numFmtId="0" fontId="3" fillId="5" borderId="3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6" fillId="2" borderId="16" xfId="0" applyFont="1" applyFill="1" applyBorder="1" applyAlignment="1"/>
    <xf numFmtId="0" fontId="6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8"/>
  <sheetViews>
    <sheetView tabSelected="1" workbookViewId="0">
      <selection activeCell="I10" sqref="I10"/>
    </sheetView>
  </sheetViews>
  <sheetFormatPr defaultRowHeight="12.75"/>
  <cols>
    <col min="1" max="1" width="3.140625" customWidth="1"/>
    <col min="2" max="2" width="22.7109375" customWidth="1"/>
    <col min="3" max="3" width="3.5703125" customWidth="1"/>
    <col min="4" max="5" width="3.85546875" customWidth="1"/>
    <col min="6" max="7" width="4.7109375" customWidth="1"/>
    <col min="8" max="9" width="3.5703125" customWidth="1"/>
    <col min="10" max="12" width="3.140625" customWidth="1"/>
    <col min="13" max="13" width="4.28515625" customWidth="1"/>
    <col min="14" max="14" width="3.7109375" customWidth="1"/>
    <col min="15" max="15" width="2.7109375" customWidth="1"/>
    <col min="16" max="16" width="5.28515625" customWidth="1"/>
    <col min="17" max="25" width="3.28515625" customWidth="1"/>
    <col min="26" max="26" width="3.140625" customWidth="1"/>
    <col min="27" max="27" width="4.5703125" customWidth="1"/>
    <col min="28" max="29" width="3.42578125" customWidth="1"/>
    <col min="30" max="31" width="3.7109375" customWidth="1"/>
    <col min="32" max="36" width="3.5703125" customWidth="1"/>
    <col min="37" max="38" width="3.140625" customWidth="1"/>
    <col min="39" max="40" width="3.28515625" customWidth="1"/>
    <col min="41" max="42" width="2.7109375" customWidth="1"/>
    <col min="43" max="47" width="3.5703125" customWidth="1"/>
    <col min="48" max="48" width="2.42578125" customWidth="1"/>
    <col min="49" max="49" width="3.28515625" customWidth="1"/>
    <col min="50" max="51" width="3.85546875" customWidth="1"/>
    <col min="52" max="53" width="4.28515625" customWidth="1"/>
    <col min="54" max="58" width="3" customWidth="1"/>
    <col min="59" max="62" width="3.42578125" customWidth="1"/>
    <col min="63" max="64" width="4.140625" customWidth="1"/>
    <col min="65" max="65" width="3.7109375" customWidth="1"/>
    <col min="66" max="68" width="3.85546875" customWidth="1"/>
    <col min="69" max="69" width="3.5703125" customWidth="1"/>
    <col min="70" max="71" width="3" customWidth="1"/>
    <col min="72" max="73" width="3.140625" customWidth="1"/>
    <col min="74" max="75" width="3.28515625" customWidth="1"/>
    <col min="76" max="76" width="2.85546875" customWidth="1"/>
    <col min="77" max="79" width="3.85546875" customWidth="1"/>
    <col min="80" max="80" width="2.85546875" customWidth="1"/>
    <col min="81" max="82" width="3.28515625" customWidth="1"/>
    <col min="83" max="84" width="3.7109375" customWidth="1"/>
    <col min="85" max="85" width="2.7109375" customWidth="1"/>
    <col min="86" max="86" width="4.140625" customWidth="1"/>
    <col min="87" max="91" width="3.42578125" customWidth="1"/>
    <col min="92" max="92" width="3.140625" customWidth="1"/>
    <col min="93" max="94" width="3.7109375" customWidth="1"/>
    <col min="95" max="95" width="4.5703125" customWidth="1"/>
    <col min="96" max="96" width="2.85546875" customWidth="1"/>
    <col min="97" max="97" width="4.140625" customWidth="1"/>
    <col min="98" max="99" width="2.85546875" customWidth="1"/>
    <col min="100" max="101" width="3.85546875" customWidth="1"/>
    <col min="102" max="102" width="2.85546875" customWidth="1"/>
    <col min="103" max="103" width="3.140625" customWidth="1"/>
    <col min="104" max="104" width="3.85546875" customWidth="1"/>
    <col min="105" max="106" width="3.140625" customWidth="1"/>
    <col min="107" max="107" width="2.5703125" customWidth="1"/>
    <col min="108" max="108" width="4.140625" customWidth="1"/>
    <col min="109" max="109" width="3.140625" customWidth="1"/>
    <col min="110" max="112" width="4" customWidth="1"/>
    <col min="113" max="113" width="2.5703125" customWidth="1"/>
    <col min="114" max="114" width="3.28515625" customWidth="1"/>
    <col min="115" max="115" width="3.42578125" customWidth="1"/>
    <col min="116" max="116" width="3" customWidth="1"/>
    <col min="117" max="117" width="4.7109375" customWidth="1"/>
    <col min="118" max="119" width="3.28515625" customWidth="1"/>
    <col min="120" max="120" width="3.42578125" customWidth="1"/>
    <col min="121" max="121" width="9.140625" hidden="1" customWidth="1"/>
    <col min="122" max="122" width="3.7109375" customWidth="1"/>
    <col min="123" max="124" width="4.42578125" customWidth="1"/>
  </cols>
  <sheetData>
    <row r="1" spans="1:125">
      <c r="A1" t="s">
        <v>40</v>
      </c>
    </row>
    <row r="2" spans="1:125">
      <c r="AA2" s="36"/>
      <c r="AB2" s="36" t="s">
        <v>39</v>
      </c>
      <c r="AC2" s="36"/>
      <c r="AD2" s="36"/>
      <c r="AE2" s="36"/>
      <c r="AF2" s="36"/>
      <c r="AG2" s="36"/>
      <c r="AH2" s="36"/>
    </row>
    <row r="3" spans="1:125" ht="13.5" thickBot="1"/>
    <row r="4" spans="1:125" ht="16.5" customHeight="1" thickBot="1">
      <c r="A4" s="70" t="s">
        <v>0</v>
      </c>
      <c r="B4" s="72" t="s">
        <v>1</v>
      </c>
      <c r="C4" s="52" t="s">
        <v>45</v>
      </c>
      <c r="D4" s="44" t="s">
        <v>2</v>
      </c>
      <c r="E4" s="45"/>
      <c r="F4" s="45"/>
      <c r="G4" s="45"/>
      <c r="H4" s="45"/>
      <c r="I4" s="45"/>
      <c r="J4" s="46"/>
      <c r="K4" s="16"/>
      <c r="L4" s="26"/>
      <c r="M4" s="47" t="s">
        <v>44</v>
      </c>
      <c r="N4" s="52" t="s">
        <v>45</v>
      </c>
      <c r="O4" s="44" t="s">
        <v>3</v>
      </c>
      <c r="P4" s="45"/>
      <c r="Q4" s="45"/>
      <c r="R4" s="45"/>
      <c r="S4" s="45"/>
      <c r="T4" s="45"/>
      <c r="U4" s="46"/>
      <c r="V4" s="16"/>
      <c r="W4" s="26"/>
      <c r="X4" s="47" t="s">
        <v>44</v>
      </c>
      <c r="Y4" s="52" t="s">
        <v>45</v>
      </c>
      <c r="Z4" s="44" t="s">
        <v>4</v>
      </c>
      <c r="AA4" s="45"/>
      <c r="AB4" s="45"/>
      <c r="AC4" s="45"/>
      <c r="AD4" s="45"/>
      <c r="AE4" s="45"/>
      <c r="AF4" s="46"/>
      <c r="AG4" s="16"/>
      <c r="AH4" s="26"/>
      <c r="AI4" s="47" t="s">
        <v>44</v>
      </c>
      <c r="AJ4" s="52" t="s">
        <v>45</v>
      </c>
      <c r="AK4" s="44" t="s">
        <v>5</v>
      </c>
      <c r="AL4" s="45"/>
      <c r="AM4" s="45"/>
      <c r="AN4" s="45"/>
      <c r="AO4" s="45"/>
      <c r="AP4" s="45"/>
      <c r="AQ4" s="46"/>
      <c r="AR4" s="16"/>
      <c r="AS4" s="26"/>
      <c r="AT4" s="47" t="s">
        <v>44</v>
      </c>
      <c r="AU4" s="52" t="s">
        <v>45</v>
      </c>
      <c r="AV4" s="44" t="s">
        <v>6</v>
      </c>
      <c r="AW4" s="45"/>
      <c r="AX4" s="45"/>
      <c r="AY4" s="45"/>
      <c r="AZ4" s="45"/>
      <c r="BA4" s="45"/>
      <c r="BB4" s="46"/>
      <c r="BC4" s="16"/>
      <c r="BD4" s="26"/>
      <c r="BE4" s="47" t="s">
        <v>44</v>
      </c>
      <c r="BF4" s="52" t="s">
        <v>45</v>
      </c>
      <c r="BG4" s="44" t="s">
        <v>7</v>
      </c>
      <c r="BH4" s="45"/>
      <c r="BI4" s="45"/>
      <c r="BJ4" s="45"/>
      <c r="BK4" s="45"/>
      <c r="BL4" s="45"/>
      <c r="BM4" s="46"/>
      <c r="BN4" s="16"/>
      <c r="BO4" s="26"/>
      <c r="BP4" s="47" t="s">
        <v>44</v>
      </c>
      <c r="BQ4" s="52" t="s">
        <v>45</v>
      </c>
      <c r="BR4" s="44" t="s">
        <v>8</v>
      </c>
      <c r="BS4" s="45"/>
      <c r="BT4" s="45"/>
      <c r="BU4" s="45"/>
      <c r="BV4" s="45"/>
      <c r="BW4" s="45"/>
      <c r="BX4" s="46"/>
      <c r="BY4" s="16"/>
      <c r="BZ4" s="26"/>
      <c r="CA4" s="47" t="s">
        <v>44</v>
      </c>
      <c r="CB4" s="52" t="s">
        <v>45</v>
      </c>
      <c r="CC4" s="44" t="s">
        <v>9</v>
      </c>
      <c r="CD4" s="45"/>
      <c r="CE4" s="45"/>
      <c r="CF4" s="45"/>
      <c r="CG4" s="45"/>
      <c r="CH4" s="45"/>
      <c r="CI4" s="46"/>
      <c r="CJ4" s="16"/>
      <c r="CK4" s="26"/>
      <c r="CL4" s="47" t="s">
        <v>44</v>
      </c>
      <c r="CM4" s="52" t="s">
        <v>45</v>
      </c>
      <c r="CN4" s="44" t="s">
        <v>10</v>
      </c>
      <c r="CO4" s="45"/>
      <c r="CP4" s="45"/>
      <c r="CQ4" s="45"/>
      <c r="CR4" s="45"/>
      <c r="CS4" s="45"/>
      <c r="CT4" s="46"/>
      <c r="CU4" s="16"/>
      <c r="CV4" s="26"/>
      <c r="CW4" s="47" t="s">
        <v>44</v>
      </c>
      <c r="CX4" s="52" t="s">
        <v>45</v>
      </c>
      <c r="CY4" s="44" t="s">
        <v>11</v>
      </c>
      <c r="CZ4" s="45"/>
      <c r="DA4" s="45"/>
      <c r="DB4" s="45"/>
      <c r="DC4" s="45"/>
      <c r="DD4" s="45"/>
      <c r="DE4" s="46"/>
      <c r="DF4" s="16"/>
      <c r="DG4" s="26"/>
      <c r="DH4" s="47" t="s">
        <v>44</v>
      </c>
      <c r="DI4" s="52" t="s">
        <v>45</v>
      </c>
      <c r="DJ4" s="44" t="s">
        <v>12</v>
      </c>
      <c r="DK4" s="45"/>
      <c r="DL4" s="45"/>
      <c r="DM4" s="45"/>
      <c r="DN4" s="45"/>
      <c r="DO4" s="45"/>
      <c r="DP4" s="46"/>
      <c r="DQ4" s="1"/>
      <c r="DR4" s="19"/>
      <c r="DS4" s="29"/>
      <c r="DT4" s="47" t="s">
        <v>44</v>
      </c>
      <c r="DU4" s="82" t="s">
        <v>38</v>
      </c>
    </row>
    <row r="5" spans="1:125" ht="36" customHeight="1" thickBot="1">
      <c r="A5" s="71"/>
      <c r="B5" s="73"/>
      <c r="C5" s="74"/>
      <c r="D5" s="2">
        <v>5</v>
      </c>
      <c r="E5" s="2" t="s">
        <v>42</v>
      </c>
      <c r="F5" s="2">
        <v>4</v>
      </c>
      <c r="G5" s="2" t="s">
        <v>42</v>
      </c>
      <c r="H5" s="2">
        <v>3</v>
      </c>
      <c r="I5" s="2" t="s">
        <v>42</v>
      </c>
      <c r="J5" s="2">
        <v>2</v>
      </c>
      <c r="K5" s="2" t="s">
        <v>42</v>
      </c>
      <c r="L5" s="27" t="s">
        <v>43</v>
      </c>
      <c r="M5" s="48"/>
      <c r="N5" s="53"/>
      <c r="O5" s="2">
        <v>5</v>
      </c>
      <c r="P5" s="2" t="s">
        <v>42</v>
      </c>
      <c r="Q5" s="2">
        <v>4</v>
      </c>
      <c r="R5" s="2" t="s">
        <v>42</v>
      </c>
      <c r="S5" s="2">
        <v>3</v>
      </c>
      <c r="T5" s="2" t="s">
        <v>42</v>
      </c>
      <c r="U5" s="2">
        <v>2</v>
      </c>
      <c r="V5" s="2" t="s">
        <v>42</v>
      </c>
      <c r="W5" s="27" t="s">
        <v>43</v>
      </c>
      <c r="X5" s="48"/>
      <c r="Y5" s="53"/>
      <c r="Z5" s="2">
        <v>5</v>
      </c>
      <c r="AA5" s="2" t="s">
        <v>42</v>
      </c>
      <c r="AB5" s="2">
        <v>4</v>
      </c>
      <c r="AC5" s="2" t="s">
        <v>42</v>
      </c>
      <c r="AD5" s="2">
        <v>3</v>
      </c>
      <c r="AE5" s="2" t="s">
        <v>42</v>
      </c>
      <c r="AF5" s="2">
        <v>2</v>
      </c>
      <c r="AG5" s="2" t="s">
        <v>42</v>
      </c>
      <c r="AH5" s="27" t="s">
        <v>43</v>
      </c>
      <c r="AI5" s="48"/>
      <c r="AJ5" s="53"/>
      <c r="AK5" s="2">
        <v>5</v>
      </c>
      <c r="AL5" s="2" t="s">
        <v>42</v>
      </c>
      <c r="AM5" s="2">
        <v>4</v>
      </c>
      <c r="AN5" s="2" t="s">
        <v>42</v>
      </c>
      <c r="AO5" s="2">
        <v>3</v>
      </c>
      <c r="AP5" s="2" t="s">
        <v>42</v>
      </c>
      <c r="AQ5" s="2">
        <v>2</v>
      </c>
      <c r="AR5" s="2" t="s">
        <v>42</v>
      </c>
      <c r="AS5" s="27" t="s">
        <v>43</v>
      </c>
      <c r="AT5" s="48"/>
      <c r="AU5" s="53"/>
      <c r="AV5" s="2">
        <v>5</v>
      </c>
      <c r="AW5" s="23" t="s">
        <v>42</v>
      </c>
      <c r="AX5" s="2">
        <v>4</v>
      </c>
      <c r="AY5" s="23" t="s">
        <v>42</v>
      </c>
      <c r="AZ5" s="2">
        <v>3</v>
      </c>
      <c r="BA5" s="23" t="s">
        <v>42</v>
      </c>
      <c r="BB5" s="2">
        <v>2</v>
      </c>
      <c r="BC5" s="23" t="s">
        <v>42</v>
      </c>
      <c r="BD5" s="27" t="s">
        <v>43</v>
      </c>
      <c r="BE5" s="48"/>
      <c r="BF5" s="53"/>
      <c r="BG5" s="2">
        <v>5</v>
      </c>
      <c r="BH5" s="23" t="s">
        <v>42</v>
      </c>
      <c r="BI5" s="2">
        <v>4</v>
      </c>
      <c r="BJ5" s="23" t="s">
        <v>42</v>
      </c>
      <c r="BK5" s="2">
        <v>3</v>
      </c>
      <c r="BL5" s="23" t="s">
        <v>42</v>
      </c>
      <c r="BM5" s="2">
        <v>2</v>
      </c>
      <c r="BN5" s="23" t="s">
        <v>42</v>
      </c>
      <c r="BO5" s="27" t="s">
        <v>43</v>
      </c>
      <c r="BP5" s="48"/>
      <c r="BQ5" s="53"/>
      <c r="BR5" s="2">
        <v>5</v>
      </c>
      <c r="BS5" s="23" t="s">
        <v>42</v>
      </c>
      <c r="BT5" s="2">
        <v>4</v>
      </c>
      <c r="BU5" s="23" t="s">
        <v>42</v>
      </c>
      <c r="BV5" s="2">
        <v>3</v>
      </c>
      <c r="BW5" s="23" t="s">
        <v>42</v>
      </c>
      <c r="BX5" s="2">
        <v>2</v>
      </c>
      <c r="BY5" s="23" t="s">
        <v>42</v>
      </c>
      <c r="BZ5" s="27" t="s">
        <v>43</v>
      </c>
      <c r="CA5" s="48"/>
      <c r="CB5" s="53"/>
      <c r="CC5" s="2">
        <v>5</v>
      </c>
      <c r="CD5" s="23" t="s">
        <v>42</v>
      </c>
      <c r="CE5" s="2">
        <v>4</v>
      </c>
      <c r="CF5" s="23" t="s">
        <v>42</v>
      </c>
      <c r="CG5" s="2">
        <v>3</v>
      </c>
      <c r="CH5" s="23" t="s">
        <v>42</v>
      </c>
      <c r="CI5" s="2">
        <v>2</v>
      </c>
      <c r="CJ5" s="23" t="s">
        <v>42</v>
      </c>
      <c r="CK5" s="27" t="s">
        <v>43</v>
      </c>
      <c r="CL5" s="48"/>
      <c r="CM5" s="53"/>
      <c r="CN5" s="2">
        <v>5</v>
      </c>
      <c r="CO5" s="23" t="s">
        <v>42</v>
      </c>
      <c r="CP5" s="2">
        <v>4</v>
      </c>
      <c r="CQ5" s="23" t="s">
        <v>42</v>
      </c>
      <c r="CR5" s="2">
        <v>3</v>
      </c>
      <c r="CS5" s="23" t="s">
        <v>42</v>
      </c>
      <c r="CT5" s="2">
        <v>2</v>
      </c>
      <c r="CU5" s="23" t="s">
        <v>42</v>
      </c>
      <c r="CV5" s="27" t="s">
        <v>43</v>
      </c>
      <c r="CW5" s="48"/>
      <c r="CX5" s="53"/>
      <c r="CY5" s="2">
        <v>5</v>
      </c>
      <c r="CZ5" s="23" t="s">
        <v>42</v>
      </c>
      <c r="DA5" s="2">
        <v>4</v>
      </c>
      <c r="DB5" s="23" t="s">
        <v>42</v>
      </c>
      <c r="DC5" s="2">
        <v>3</v>
      </c>
      <c r="DD5" s="2" t="s">
        <v>42</v>
      </c>
      <c r="DE5" s="2">
        <v>2</v>
      </c>
      <c r="DF5" s="2" t="s">
        <v>42</v>
      </c>
      <c r="DG5" s="27" t="s">
        <v>43</v>
      </c>
      <c r="DH5" s="48"/>
      <c r="DI5" s="53"/>
      <c r="DJ5" s="2">
        <v>5</v>
      </c>
      <c r="DK5" s="2" t="s">
        <v>42</v>
      </c>
      <c r="DL5" s="2">
        <v>4</v>
      </c>
      <c r="DM5" s="2" t="s">
        <v>42</v>
      </c>
      <c r="DN5" s="2">
        <v>3</v>
      </c>
      <c r="DO5" s="17" t="s">
        <v>42</v>
      </c>
      <c r="DP5" s="64">
        <v>2</v>
      </c>
      <c r="DQ5" s="65"/>
      <c r="DR5" s="20" t="s">
        <v>42</v>
      </c>
      <c r="DS5" s="32" t="s">
        <v>43</v>
      </c>
      <c r="DT5" s="48"/>
      <c r="DU5" s="83"/>
    </row>
    <row r="6" spans="1:125" ht="13.5" thickBot="1">
      <c r="A6" s="3">
        <v>1</v>
      </c>
      <c r="B6" s="2" t="s">
        <v>13</v>
      </c>
      <c r="C6" s="13">
        <v>31</v>
      </c>
      <c r="D6" s="2"/>
      <c r="E6" s="23"/>
      <c r="F6" s="2">
        <v>19</v>
      </c>
      <c r="G6" s="23">
        <f>F6*100/C6</f>
        <v>61.29032258064516</v>
      </c>
      <c r="H6" s="2">
        <v>12</v>
      </c>
      <c r="I6" s="23">
        <f>H6*100/C6</f>
        <v>38.70967741935484</v>
      </c>
      <c r="J6" s="2"/>
      <c r="K6" s="23"/>
      <c r="L6" s="28">
        <f>(D6+F6)*100/C6</f>
        <v>61.29032258064516</v>
      </c>
      <c r="M6" s="25">
        <f>(C6-J6)*100/C6</f>
        <v>100</v>
      </c>
      <c r="N6" s="13">
        <v>31</v>
      </c>
      <c r="O6" s="2">
        <v>9</v>
      </c>
      <c r="P6" s="23">
        <f>O6*100/N6</f>
        <v>29.032258064516128</v>
      </c>
      <c r="Q6" s="2">
        <v>11</v>
      </c>
      <c r="R6" s="23">
        <f>Q6*100/N6</f>
        <v>35.483870967741936</v>
      </c>
      <c r="S6" s="2">
        <v>8</v>
      </c>
      <c r="T6" s="23">
        <f>S6*100/N6</f>
        <v>25.806451612903224</v>
      </c>
      <c r="U6" s="2">
        <v>3</v>
      </c>
      <c r="V6" s="23">
        <f>U6*100/N6</f>
        <v>9.67741935483871</v>
      </c>
      <c r="W6" s="28">
        <f>(O6+Q6)*100/N6</f>
        <v>64.516129032258064</v>
      </c>
      <c r="X6" s="25">
        <f>(N6-U6)*100/N6</f>
        <v>90.322580645161295</v>
      </c>
      <c r="Y6" s="13">
        <v>7</v>
      </c>
      <c r="Z6" s="2">
        <v>2</v>
      </c>
      <c r="AA6" s="23">
        <f>Z6*100/Y6</f>
        <v>28.571428571428573</v>
      </c>
      <c r="AB6" s="2">
        <v>4</v>
      </c>
      <c r="AC6" s="23">
        <f>AB6*100/Y6</f>
        <v>57.142857142857146</v>
      </c>
      <c r="AD6" s="2">
        <v>1</v>
      </c>
      <c r="AE6" s="23">
        <f>AD6*100/Y6</f>
        <v>14.285714285714286</v>
      </c>
      <c r="AF6" s="2"/>
      <c r="AG6" s="23"/>
      <c r="AH6" s="28">
        <f>(Z6+AB6)*100/Y6</f>
        <v>85.714285714285708</v>
      </c>
      <c r="AI6" s="25">
        <f>(Y6-AF6)*100/Y6</f>
        <v>100</v>
      </c>
      <c r="AJ6" s="13">
        <v>7</v>
      </c>
      <c r="AK6" s="2">
        <v>1</v>
      </c>
      <c r="AL6" s="23">
        <f>AK6*100/AJ6</f>
        <v>14.285714285714286</v>
      </c>
      <c r="AM6" s="2">
        <v>3</v>
      </c>
      <c r="AN6" s="23">
        <f>AM6*100/AJ6</f>
        <v>42.857142857142854</v>
      </c>
      <c r="AO6" s="2">
        <v>3</v>
      </c>
      <c r="AP6" s="23">
        <f>AO6*100/AJ6</f>
        <v>42.857142857142854</v>
      </c>
      <c r="AQ6" s="2"/>
      <c r="AR6" s="23"/>
      <c r="AS6" s="28">
        <f>(AK6+AM6)*100/AJ6</f>
        <v>57.142857142857146</v>
      </c>
      <c r="AT6" s="25">
        <f>(AJ6-AQ6)*100/AJ6</f>
        <v>100</v>
      </c>
      <c r="AU6" s="13">
        <v>22</v>
      </c>
      <c r="AV6" s="2"/>
      <c r="AW6" s="23"/>
      <c r="AX6" s="2">
        <v>6</v>
      </c>
      <c r="AY6" s="23">
        <f>AX6*100/AU6</f>
        <v>27.272727272727273</v>
      </c>
      <c r="AZ6" s="2">
        <v>8</v>
      </c>
      <c r="BA6" s="23">
        <f>AZ6*100/AU6</f>
        <v>36.363636363636367</v>
      </c>
      <c r="BB6" s="2">
        <v>8</v>
      </c>
      <c r="BC6" s="23">
        <f>BB6*100/AU6</f>
        <v>36.363636363636367</v>
      </c>
      <c r="BD6" s="28">
        <f>(AV6+AX6)*100/AU6</f>
        <v>27.272727272727273</v>
      </c>
      <c r="BE6" s="25">
        <f>(AU6-BB6)*100/AU6</f>
        <v>63.636363636363633</v>
      </c>
      <c r="BF6" s="13">
        <v>4</v>
      </c>
      <c r="BG6" s="2"/>
      <c r="BH6" s="23"/>
      <c r="BI6" s="2">
        <v>1</v>
      </c>
      <c r="BJ6" s="23">
        <f>BI6*100/BF6</f>
        <v>25</v>
      </c>
      <c r="BK6" s="2">
        <v>1</v>
      </c>
      <c r="BL6" s="23">
        <f>BK6*100/BF6</f>
        <v>25</v>
      </c>
      <c r="BM6" s="2">
        <v>2</v>
      </c>
      <c r="BN6" s="23">
        <f>BM6*100/BF6</f>
        <v>50</v>
      </c>
      <c r="BO6" s="28">
        <f>(BG6+BI6)*100/BF6</f>
        <v>25</v>
      </c>
      <c r="BP6" s="25">
        <f>(BF6-BM6)*100/BF6</f>
        <v>50</v>
      </c>
      <c r="BQ6" s="13">
        <v>13</v>
      </c>
      <c r="BR6" s="2">
        <v>1</v>
      </c>
      <c r="BS6" s="23">
        <f>BR6*100/BQ6</f>
        <v>7.6923076923076925</v>
      </c>
      <c r="BT6" s="2">
        <v>4</v>
      </c>
      <c r="BU6" s="23">
        <f>BT6*100/BQ6</f>
        <v>30.76923076923077</v>
      </c>
      <c r="BV6" s="2">
        <v>7</v>
      </c>
      <c r="BW6" s="23">
        <f>BV6*100/BQ6</f>
        <v>53.846153846153847</v>
      </c>
      <c r="BX6" s="2">
        <v>1</v>
      </c>
      <c r="BY6" s="23">
        <f>BX6*100/BQ6</f>
        <v>7.6923076923076925</v>
      </c>
      <c r="BZ6" s="28">
        <f>(BR6+BT6)*100/BQ6</f>
        <v>38.46153846153846</v>
      </c>
      <c r="CA6" s="25">
        <f>(BQ6-BX6)*100/BQ6</f>
        <v>92.307692307692307</v>
      </c>
      <c r="CB6" s="13">
        <v>3</v>
      </c>
      <c r="CC6" s="2"/>
      <c r="CD6" s="23"/>
      <c r="CE6" s="2">
        <v>1</v>
      </c>
      <c r="CF6" s="23">
        <f>CE6*100/CB6</f>
        <v>33.333333333333336</v>
      </c>
      <c r="CG6" s="2">
        <v>2</v>
      </c>
      <c r="CH6" s="23">
        <f>CG6*100/CB6</f>
        <v>66.666666666666671</v>
      </c>
      <c r="CI6" s="2"/>
      <c r="CJ6" s="23"/>
      <c r="CK6" s="28">
        <f>(CC6+CE6)*100/CB6</f>
        <v>33.333333333333336</v>
      </c>
      <c r="CL6" s="25">
        <f>(CB6-CI6)*100/CB6</f>
        <v>100</v>
      </c>
      <c r="CM6" s="13">
        <v>1</v>
      </c>
      <c r="CN6" s="2">
        <v>1</v>
      </c>
      <c r="CO6" s="23">
        <f>CN6*100/CM6</f>
        <v>100</v>
      </c>
      <c r="CP6" s="2"/>
      <c r="CQ6" s="23"/>
      <c r="CR6" s="2"/>
      <c r="CS6" s="23"/>
      <c r="CT6" s="2"/>
      <c r="CU6" s="23"/>
      <c r="CV6" s="28">
        <f>(CN6+CP6)*100/CM6</f>
        <v>100</v>
      </c>
      <c r="CW6" s="25">
        <f>(CM6-CT6)*100/CM6</f>
        <v>100</v>
      </c>
      <c r="CX6" s="13">
        <v>5</v>
      </c>
      <c r="CY6" s="2"/>
      <c r="CZ6" s="23"/>
      <c r="DA6" s="2"/>
      <c r="DB6" s="23"/>
      <c r="DC6" s="2">
        <v>4</v>
      </c>
      <c r="DD6" s="2">
        <f>DC6*100/CX6</f>
        <v>80</v>
      </c>
      <c r="DE6" s="2">
        <v>1</v>
      </c>
      <c r="DF6" s="2">
        <f>DE6*100/DE6</f>
        <v>100</v>
      </c>
      <c r="DG6" s="28"/>
      <c r="DH6" s="25">
        <f>(CX6-DE6)*100/CX6</f>
        <v>80</v>
      </c>
      <c r="DI6" s="13"/>
      <c r="DJ6" s="2"/>
      <c r="DK6" s="2"/>
      <c r="DL6" s="2"/>
      <c r="DM6" s="2"/>
      <c r="DN6" s="2"/>
      <c r="DO6" s="17"/>
      <c r="DP6" s="62"/>
      <c r="DQ6" s="63"/>
      <c r="DR6" s="21"/>
      <c r="DS6" s="33"/>
      <c r="DT6" s="34"/>
      <c r="DU6" s="30"/>
    </row>
    <row r="7" spans="1:125" ht="13.5" thickBot="1">
      <c r="A7" s="3">
        <v>2</v>
      </c>
      <c r="B7" s="2" t="s">
        <v>14</v>
      </c>
      <c r="C7" s="13">
        <v>4</v>
      </c>
      <c r="D7" s="2">
        <v>1</v>
      </c>
      <c r="E7" s="23">
        <f t="shared" ref="E7:E31" si="0">D7*100/C7</f>
        <v>25</v>
      </c>
      <c r="F7" s="2">
        <v>1</v>
      </c>
      <c r="G7" s="23">
        <f t="shared" ref="G7:G31" si="1">F7*100/C7</f>
        <v>25</v>
      </c>
      <c r="H7" s="2">
        <v>2</v>
      </c>
      <c r="I7" s="23">
        <f t="shared" ref="I7:I31" si="2">H7*100/C7</f>
        <v>50</v>
      </c>
      <c r="J7" s="2"/>
      <c r="K7" s="23"/>
      <c r="L7" s="28">
        <f t="shared" ref="L7:L31" si="3">(D7+F7)*100/C7</f>
        <v>50</v>
      </c>
      <c r="M7" s="25">
        <f t="shared" ref="M7:M31" si="4">(C7-J7)*100/C7</f>
        <v>100</v>
      </c>
      <c r="N7" s="13">
        <v>4</v>
      </c>
      <c r="O7" s="2">
        <v>1</v>
      </c>
      <c r="P7" s="23">
        <f t="shared" ref="P7:P31" si="5">O7*100/N7</f>
        <v>25</v>
      </c>
      <c r="Q7" s="2">
        <v>1</v>
      </c>
      <c r="R7" s="23">
        <f t="shared" ref="R7:R31" si="6">Q7*100/N7</f>
        <v>25</v>
      </c>
      <c r="S7" s="2">
        <v>2</v>
      </c>
      <c r="T7" s="23">
        <f t="shared" ref="T7:T31" si="7">S7*100/N7</f>
        <v>50</v>
      </c>
      <c r="U7" s="2"/>
      <c r="V7" s="23"/>
      <c r="W7" s="28">
        <f t="shared" ref="W7:W31" si="8">(O7+Q7)*100/N7</f>
        <v>50</v>
      </c>
      <c r="X7" s="25">
        <f t="shared" ref="X7:X31" si="9">(N7-U7)*100/N7</f>
        <v>100</v>
      </c>
      <c r="Y7" s="13">
        <v>3</v>
      </c>
      <c r="Z7" s="2">
        <v>1</v>
      </c>
      <c r="AA7" s="23">
        <f t="shared" ref="AA7:AA31" si="10">Z7*100/Y7</f>
        <v>33.333333333333336</v>
      </c>
      <c r="AB7" s="2">
        <v>1</v>
      </c>
      <c r="AC7" s="23">
        <f t="shared" ref="AC7:AC31" si="11">AB7*100/Y7</f>
        <v>33.333333333333336</v>
      </c>
      <c r="AD7" s="2">
        <v>1</v>
      </c>
      <c r="AE7" s="23">
        <f t="shared" ref="AE7:AE31" si="12">AD7*100/Y7</f>
        <v>33.333333333333336</v>
      </c>
      <c r="AF7" s="2"/>
      <c r="AG7" s="23"/>
      <c r="AH7" s="28">
        <f t="shared" ref="AH7:AH31" si="13">(Z7+AB7)*100/Y7</f>
        <v>66.666666666666671</v>
      </c>
      <c r="AI7" s="25">
        <f t="shared" ref="AI7:AI31" si="14">(Y7-AF7)*100/Y7</f>
        <v>100</v>
      </c>
      <c r="AJ7" s="13"/>
      <c r="AK7" s="2"/>
      <c r="AL7" s="23"/>
      <c r="AM7" s="2"/>
      <c r="AN7" s="23"/>
      <c r="AO7" s="2"/>
      <c r="AP7" s="23"/>
      <c r="AQ7" s="2"/>
      <c r="AR7" s="23"/>
      <c r="AS7" s="28"/>
      <c r="AT7" s="25"/>
      <c r="AU7" s="13">
        <v>3</v>
      </c>
      <c r="AV7" s="2"/>
      <c r="AW7" s="23"/>
      <c r="AX7" s="2"/>
      <c r="AY7" s="23"/>
      <c r="AZ7" s="2">
        <v>2</v>
      </c>
      <c r="BA7" s="23">
        <f t="shared" ref="BA7:BA30" si="15">AZ7*100/AU7</f>
        <v>66.666666666666671</v>
      </c>
      <c r="BB7" s="2">
        <v>1</v>
      </c>
      <c r="BC7" s="23">
        <f t="shared" ref="BC7:BC31" si="16">BB7*100/AU7</f>
        <v>33.333333333333336</v>
      </c>
      <c r="BD7" s="28"/>
      <c r="BE7" s="25">
        <f t="shared" ref="BE7:BE31" si="17">(AU7-BB7)*100/AU7</f>
        <v>66.666666666666671</v>
      </c>
      <c r="BF7" s="13"/>
      <c r="BG7" s="2"/>
      <c r="BH7" s="23"/>
      <c r="BI7" s="2"/>
      <c r="BJ7" s="23"/>
      <c r="BK7" s="2"/>
      <c r="BL7" s="23"/>
      <c r="BM7" s="2"/>
      <c r="BN7" s="23"/>
      <c r="BO7" s="28"/>
      <c r="BP7" s="25"/>
      <c r="BQ7" s="13"/>
      <c r="BR7" s="2"/>
      <c r="BS7" s="23"/>
      <c r="BT7" s="2"/>
      <c r="BU7" s="23"/>
      <c r="BV7" s="2"/>
      <c r="BW7" s="23"/>
      <c r="BX7" s="2"/>
      <c r="BY7" s="23"/>
      <c r="BZ7" s="28"/>
      <c r="CA7" s="25"/>
      <c r="CB7" s="13"/>
      <c r="CC7" s="2"/>
      <c r="CD7" s="23"/>
      <c r="CE7" s="2"/>
      <c r="CF7" s="23"/>
      <c r="CG7" s="2"/>
      <c r="CH7" s="23"/>
      <c r="CI7" s="2"/>
      <c r="CJ7" s="23"/>
      <c r="CK7" s="28"/>
      <c r="CL7" s="25"/>
      <c r="CM7" s="13">
        <v>2</v>
      </c>
      <c r="CN7" s="2">
        <v>1</v>
      </c>
      <c r="CO7" s="23">
        <f>CN7*100/CM7</f>
        <v>50</v>
      </c>
      <c r="CP7" s="2"/>
      <c r="CQ7" s="23"/>
      <c r="CR7" s="2">
        <v>1</v>
      </c>
      <c r="CS7" s="23">
        <f>CR7*100/CR7</f>
        <v>100</v>
      </c>
      <c r="CT7" s="2"/>
      <c r="CU7" s="23"/>
      <c r="CV7" s="28">
        <f t="shared" ref="CV7:CV31" si="18">(CN7+CP7)*100/CM7</f>
        <v>50</v>
      </c>
      <c r="CW7" s="25">
        <f t="shared" ref="CW7:CW31" si="19">(CM7-CT7)*100/CM7</f>
        <v>100</v>
      </c>
      <c r="CX7" s="13"/>
      <c r="CY7" s="2"/>
      <c r="CZ7" s="23"/>
      <c r="DA7" s="2"/>
      <c r="DB7" s="23"/>
      <c r="DC7" s="2"/>
      <c r="DD7" s="2"/>
      <c r="DE7" s="2"/>
      <c r="DF7" s="2"/>
      <c r="DG7" s="28"/>
      <c r="DH7" s="25"/>
      <c r="DI7" s="13"/>
      <c r="DJ7" s="2"/>
      <c r="DK7" s="2"/>
      <c r="DL7" s="2"/>
      <c r="DM7" s="2"/>
      <c r="DN7" s="2"/>
      <c r="DO7" s="17"/>
      <c r="DP7" s="62"/>
      <c r="DQ7" s="63"/>
      <c r="DR7" s="21"/>
      <c r="DS7" s="33"/>
      <c r="DT7" s="34"/>
      <c r="DU7" s="30"/>
    </row>
    <row r="8" spans="1:125" ht="13.5" thickBot="1">
      <c r="A8" s="3">
        <v>3</v>
      </c>
      <c r="B8" s="2" t="s">
        <v>15</v>
      </c>
      <c r="C8" s="13">
        <v>6</v>
      </c>
      <c r="D8" s="2"/>
      <c r="E8" s="23"/>
      <c r="F8" s="2"/>
      <c r="G8" s="23"/>
      <c r="H8" s="2">
        <v>5</v>
      </c>
      <c r="I8" s="23">
        <f t="shared" si="2"/>
        <v>83.333333333333329</v>
      </c>
      <c r="J8" s="2">
        <v>1</v>
      </c>
      <c r="K8" s="23">
        <f t="shared" ref="K8:K31" si="20">J8*100/C8</f>
        <v>16.666666666666668</v>
      </c>
      <c r="L8" s="28">
        <f t="shared" si="3"/>
        <v>0</v>
      </c>
      <c r="M8" s="25">
        <f t="shared" si="4"/>
        <v>83.333333333333329</v>
      </c>
      <c r="N8" s="13">
        <v>6</v>
      </c>
      <c r="O8" s="2"/>
      <c r="P8" s="23"/>
      <c r="Q8" s="2">
        <v>2</v>
      </c>
      <c r="R8" s="23">
        <f t="shared" si="6"/>
        <v>33.333333333333336</v>
      </c>
      <c r="S8" s="2">
        <v>2</v>
      </c>
      <c r="T8" s="23">
        <f t="shared" si="7"/>
        <v>33.333333333333336</v>
      </c>
      <c r="U8" s="2">
        <v>2</v>
      </c>
      <c r="V8" s="23">
        <f t="shared" ref="V8:V31" si="21">U8*100/N8</f>
        <v>33.333333333333336</v>
      </c>
      <c r="W8" s="28">
        <f t="shared" si="8"/>
        <v>33.333333333333336</v>
      </c>
      <c r="X8" s="25">
        <f t="shared" si="9"/>
        <v>66.666666666666671</v>
      </c>
      <c r="Y8" s="13"/>
      <c r="Z8" s="2"/>
      <c r="AA8" s="23"/>
      <c r="AB8" s="2"/>
      <c r="AC8" s="23"/>
      <c r="AD8" s="2"/>
      <c r="AE8" s="23"/>
      <c r="AF8" s="2"/>
      <c r="AG8" s="23"/>
      <c r="AH8" s="28"/>
      <c r="AI8" s="25"/>
      <c r="AJ8" s="13"/>
      <c r="AK8" s="2"/>
      <c r="AL8" s="23"/>
      <c r="AM8" s="2"/>
      <c r="AN8" s="23"/>
      <c r="AO8" s="2"/>
      <c r="AP8" s="23"/>
      <c r="AQ8" s="2"/>
      <c r="AR8" s="23"/>
      <c r="AS8" s="28"/>
      <c r="AT8" s="25"/>
      <c r="AU8" s="13">
        <v>6</v>
      </c>
      <c r="AV8" s="2"/>
      <c r="AW8" s="23"/>
      <c r="AX8" s="2">
        <v>1</v>
      </c>
      <c r="AY8" s="23">
        <f t="shared" ref="AY8:AY31" si="22">AX8*100/AU8</f>
        <v>16.666666666666668</v>
      </c>
      <c r="AZ8" s="2">
        <v>5</v>
      </c>
      <c r="BA8" s="23">
        <f t="shared" si="15"/>
        <v>83.333333333333329</v>
      </c>
      <c r="BB8" s="2"/>
      <c r="BC8" s="23"/>
      <c r="BD8" s="28">
        <f t="shared" ref="BD8:BD31" si="23">(AV8+AX8)*100/AU8</f>
        <v>16.666666666666668</v>
      </c>
      <c r="BE8" s="25"/>
      <c r="BF8" s="13"/>
      <c r="BG8" s="2"/>
      <c r="BH8" s="23"/>
      <c r="BI8" s="2"/>
      <c r="BJ8" s="23"/>
      <c r="BK8" s="2"/>
      <c r="BL8" s="23"/>
      <c r="BM8" s="2"/>
      <c r="BN8" s="23"/>
      <c r="BO8" s="28"/>
      <c r="BP8" s="25"/>
      <c r="BQ8" s="13"/>
      <c r="BR8" s="2"/>
      <c r="BS8" s="23"/>
      <c r="BT8" s="2"/>
      <c r="BU8" s="23"/>
      <c r="BV8" s="2"/>
      <c r="BW8" s="23"/>
      <c r="BX8" s="2"/>
      <c r="BY8" s="23"/>
      <c r="BZ8" s="28"/>
      <c r="CA8" s="25"/>
      <c r="CB8" s="13"/>
      <c r="CC8" s="2"/>
      <c r="CD8" s="23"/>
      <c r="CE8" s="2"/>
      <c r="CF8" s="23"/>
      <c r="CG8" s="2"/>
      <c r="CH8" s="23"/>
      <c r="CI8" s="2"/>
      <c r="CJ8" s="23"/>
      <c r="CK8" s="28"/>
      <c r="CL8" s="25"/>
      <c r="CM8" s="13">
        <v>5</v>
      </c>
      <c r="CN8" s="2">
        <v>1</v>
      </c>
      <c r="CO8" s="23">
        <f>CN8*100/CM8</f>
        <v>20</v>
      </c>
      <c r="CP8" s="2">
        <v>2</v>
      </c>
      <c r="CQ8" s="23">
        <f>CP8*100/CM11</f>
        <v>18.181818181818183</v>
      </c>
      <c r="CR8" s="2">
        <v>2</v>
      </c>
      <c r="CS8" s="23">
        <f t="shared" ref="CS8:CS31" si="24">CR8*100/CR8</f>
        <v>100</v>
      </c>
      <c r="CT8" s="2"/>
      <c r="CU8" s="23"/>
      <c r="CV8" s="28">
        <f t="shared" si="18"/>
        <v>60</v>
      </c>
      <c r="CW8" s="25">
        <f t="shared" si="19"/>
        <v>100</v>
      </c>
      <c r="CX8" s="13">
        <v>1</v>
      </c>
      <c r="CY8" s="2"/>
      <c r="CZ8" s="23"/>
      <c r="DA8" s="2"/>
      <c r="DB8" s="23"/>
      <c r="DC8" s="2">
        <v>1</v>
      </c>
      <c r="DD8" s="2">
        <f t="shared" ref="DD8:DD31" si="25">DC8*100/CX8</f>
        <v>100</v>
      </c>
      <c r="DE8" s="2"/>
      <c r="DF8" s="2"/>
      <c r="DG8" s="28"/>
      <c r="DH8" s="25">
        <f t="shared" ref="DH8:DH31" si="26">(CX8-DE8)*100/CX8</f>
        <v>100</v>
      </c>
      <c r="DI8" s="13"/>
      <c r="DJ8" s="2"/>
      <c r="DK8" s="2"/>
      <c r="DL8" s="2"/>
      <c r="DM8" s="2"/>
      <c r="DN8" s="2"/>
      <c r="DO8" s="17"/>
      <c r="DP8" s="62"/>
      <c r="DQ8" s="63"/>
      <c r="DR8" s="21"/>
      <c r="DS8" s="33"/>
      <c r="DT8" s="34"/>
      <c r="DU8" s="30"/>
    </row>
    <row r="9" spans="1:125" ht="13.5" thickBot="1">
      <c r="A9" s="3">
        <v>4</v>
      </c>
      <c r="B9" s="2" t="s">
        <v>16</v>
      </c>
      <c r="C9" s="13">
        <v>32</v>
      </c>
      <c r="D9" s="2">
        <v>2</v>
      </c>
      <c r="E9" s="23">
        <f t="shared" si="0"/>
        <v>6.25</v>
      </c>
      <c r="F9" s="2">
        <v>10</v>
      </c>
      <c r="G9" s="23">
        <f t="shared" si="1"/>
        <v>31.25</v>
      </c>
      <c r="H9" s="2">
        <v>17</v>
      </c>
      <c r="I9" s="23">
        <f t="shared" si="2"/>
        <v>53.125</v>
      </c>
      <c r="J9" s="2">
        <v>3</v>
      </c>
      <c r="K9" s="23">
        <f t="shared" si="20"/>
        <v>9.375</v>
      </c>
      <c r="L9" s="28">
        <f t="shared" si="3"/>
        <v>37.5</v>
      </c>
      <c r="M9" s="25">
        <f t="shared" si="4"/>
        <v>90.625</v>
      </c>
      <c r="N9" s="13">
        <v>32</v>
      </c>
      <c r="O9" s="2">
        <v>4</v>
      </c>
      <c r="P9" s="23">
        <f t="shared" si="5"/>
        <v>12.5</v>
      </c>
      <c r="Q9" s="2">
        <v>17</v>
      </c>
      <c r="R9" s="23">
        <f t="shared" si="6"/>
        <v>53.125</v>
      </c>
      <c r="S9" s="2">
        <v>11</v>
      </c>
      <c r="T9" s="23">
        <f t="shared" si="7"/>
        <v>34.375</v>
      </c>
      <c r="U9" s="2"/>
      <c r="V9" s="23"/>
      <c r="W9" s="28">
        <f t="shared" si="8"/>
        <v>65.625</v>
      </c>
      <c r="X9" s="25">
        <f t="shared" si="9"/>
        <v>100</v>
      </c>
      <c r="Y9" s="13">
        <v>24</v>
      </c>
      <c r="Z9" s="2">
        <v>3</v>
      </c>
      <c r="AA9" s="23">
        <f t="shared" si="10"/>
        <v>12.5</v>
      </c>
      <c r="AB9" s="2">
        <v>7</v>
      </c>
      <c r="AC9" s="23">
        <f t="shared" si="11"/>
        <v>29.166666666666668</v>
      </c>
      <c r="AD9" s="2">
        <v>12</v>
      </c>
      <c r="AE9" s="23">
        <f t="shared" si="12"/>
        <v>50</v>
      </c>
      <c r="AF9" s="2">
        <v>2</v>
      </c>
      <c r="AG9" s="23">
        <f>AF9*100/Y9</f>
        <v>8.3333333333333339</v>
      </c>
      <c r="AH9" s="28">
        <f t="shared" si="13"/>
        <v>41.666666666666664</v>
      </c>
      <c r="AI9" s="25">
        <f t="shared" si="14"/>
        <v>91.666666666666671</v>
      </c>
      <c r="AJ9" s="13"/>
      <c r="AK9" s="2"/>
      <c r="AL9" s="23"/>
      <c r="AM9" s="2"/>
      <c r="AN9" s="23"/>
      <c r="AO9" s="2"/>
      <c r="AP9" s="23"/>
      <c r="AQ9" s="2"/>
      <c r="AR9" s="23"/>
      <c r="AS9" s="28"/>
      <c r="AT9" s="25"/>
      <c r="AU9" s="13">
        <v>21</v>
      </c>
      <c r="AV9" s="2"/>
      <c r="AW9" s="23"/>
      <c r="AX9" s="2">
        <v>5</v>
      </c>
      <c r="AY9" s="23">
        <f t="shared" si="22"/>
        <v>23.80952380952381</v>
      </c>
      <c r="AZ9" s="2">
        <v>14</v>
      </c>
      <c r="BA9" s="23">
        <f t="shared" si="15"/>
        <v>66.666666666666671</v>
      </c>
      <c r="BB9" s="2">
        <v>2</v>
      </c>
      <c r="BC9" s="23">
        <f t="shared" si="16"/>
        <v>9.5238095238095237</v>
      </c>
      <c r="BD9" s="28">
        <f t="shared" si="23"/>
        <v>23.80952380952381</v>
      </c>
      <c r="BE9" s="25">
        <f t="shared" si="17"/>
        <v>90.476190476190482</v>
      </c>
      <c r="BF9" s="13">
        <v>2</v>
      </c>
      <c r="BG9" s="2">
        <v>1</v>
      </c>
      <c r="BH9" s="23">
        <f>BG9*100/BF9</f>
        <v>50</v>
      </c>
      <c r="BI9" s="2"/>
      <c r="BJ9" s="23"/>
      <c r="BK9" s="2"/>
      <c r="BL9" s="23"/>
      <c r="BM9" s="2">
        <v>1</v>
      </c>
      <c r="BN9" s="23">
        <f>BM9*100/BF9</f>
        <v>50</v>
      </c>
      <c r="BO9" s="28">
        <f>(BG9+BI9)*100/BF9</f>
        <v>50</v>
      </c>
      <c r="BP9" s="25">
        <f>(BF9-BM9)*100/BF9</f>
        <v>50</v>
      </c>
      <c r="BQ9" s="13">
        <v>5</v>
      </c>
      <c r="BR9" s="2"/>
      <c r="BS9" s="23"/>
      <c r="BT9" s="2">
        <v>2</v>
      </c>
      <c r="BU9" s="23">
        <f t="shared" ref="BU9:BU31" si="27">BT9*100/BQ9</f>
        <v>40</v>
      </c>
      <c r="BV9" s="2">
        <v>2</v>
      </c>
      <c r="BW9" s="23">
        <f t="shared" ref="BW9:BW31" si="28">BV9*100/BQ9</f>
        <v>40</v>
      </c>
      <c r="BX9" s="2">
        <v>1</v>
      </c>
      <c r="BY9" s="23">
        <f t="shared" ref="BY9:BY31" si="29">BX9*100/BQ9</f>
        <v>20</v>
      </c>
      <c r="BZ9" s="28">
        <f t="shared" ref="BZ9:BZ31" si="30">(BR9+BT9)*100/BQ9</f>
        <v>40</v>
      </c>
      <c r="CA9" s="25">
        <f t="shared" ref="CA9:CA31" si="31">(BQ9-BX9)*100/BQ9</f>
        <v>80</v>
      </c>
      <c r="CB9" s="13">
        <v>1</v>
      </c>
      <c r="CC9" s="2"/>
      <c r="CD9" s="23"/>
      <c r="CE9" s="2"/>
      <c r="CF9" s="23"/>
      <c r="CG9" s="2">
        <v>1</v>
      </c>
      <c r="CH9" s="23">
        <f>CG9*100/CB9</f>
        <v>100</v>
      </c>
      <c r="CI9" s="2"/>
      <c r="CJ9" s="23"/>
      <c r="CK9" s="28"/>
      <c r="CL9" s="25">
        <f>(CB9-CI9)*100/CB9</f>
        <v>100</v>
      </c>
      <c r="CM9" s="13"/>
      <c r="CN9" s="2"/>
      <c r="CO9" s="23"/>
      <c r="CP9" s="2"/>
      <c r="CQ9" s="23"/>
      <c r="CR9" s="2"/>
      <c r="CS9" s="23"/>
      <c r="CT9" s="2"/>
      <c r="CU9" s="23"/>
      <c r="CV9" s="28"/>
      <c r="CW9" s="25"/>
      <c r="CX9" s="13">
        <v>9</v>
      </c>
      <c r="CY9" s="2">
        <v>2</v>
      </c>
      <c r="CZ9" s="23">
        <f>CY9*100/CX9</f>
        <v>22.222222222222221</v>
      </c>
      <c r="DA9" s="2"/>
      <c r="DB9" s="23"/>
      <c r="DC9" s="2">
        <v>4</v>
      </c>
      <c r="DD9" s="2">
        <f t="shared" si="25"/>
        <v>44.444444444444443</v>
      </c>
      <c r="DE9" s="2">
        <v>3</v>
      </c>
      <c r="DF9" s="2">
        <f>DE9*100/DE9</f>
        <v>100</v>
      </c>
      <c r="DG9" s="28">
        <f t="shared" ref="DG9:DG31" si="32">(CY9+DA9)*100/CX9</f>
        <v>22.222222222222221</v>
      </c>
      <c r="DH9" s="25">
        <f t="shared" si="26"/>
        <v>66.666666666666671</v>
      </c>
      <c r="DI9" s="13">
        <v>2</v>
      </c>
      <c r="DJ9" s="2"/>
      <c r="DK9" s="2"/>
      <c r="DL9" s="2">
        <v>1</v>
      </c>
      <c r="DM9" s="2">
        <f>DL9*100/DI9</f>
        <v>50</v>
      </c>
      <c r="DN9" s="2">
        <v>1</v>
      </c>
      <c r="DO9" s="17">
        <f>DN9*100/DI9</f>
        <v>50</v>
      </c>
      <c r="DP9" s="64"/>
      <c r="DQ9" s="65"/>
      <c r="DR9" s="20"/>
      <c r="DS9" s="33">
        <f>(DJ9+DL9)*100/DI9</f>
        <v>50</v>
      </c>
      <c r="DT9" s="34">
        <f>(DI9-DP9)*100/DI9</f>
        <v>100</v>
      </c>
      <c r="DU9" s="30"/>
    </row>
    <row r="10" spans="1:125" ht="13.5" thickBot="1">
      <c r="A10" s="3">
        <v>5</v>
      </c>
      <c r="B10" s="2" t="s">
        <v>17</v>
      </c>
      <c r="C10" s="13">
        <v>49</v>
      </c>
      <c r="D10" s="2">
        <v>12</v>
      </c>
      <c r="E10" s="23">
        <f t="shared" si="0"/>
        <v>24.489795918367346</v>
      </c>
      <c r="F10" s="2">
        <v>24</v>
      </c>
      <c r="G10" s="23">
        <f t="shared" si="1"/>
        <v>48.979591836734691</v>
      </c>
      <c r="H10" s="2">
        <v>9</v>
      </c>
      <c r="I10" s="23">
        <f t="shared" si="2"/>
        <v>18.367346938775512</v>
      </c>
      <c r="J10" s="2">
        <v>4</v>
      </c>
      <c r="K10" s="23">
        <f t="shared" si="20"/>
        <v>8.1632653061224492</v>
      </c>
      <c r="L10" s="28">
        <f t="shared" si="3"/>
        <v>73.469387755102048</v>
      </c>
      <c r="M10" s="25">
        <f t="shared" si="4"/>
        <v>91.836734693877546</v>
      </c>
      <c r="N10" s="13">
        <v>49</v>
      </c>
      <c r="O10" s="2">
        <v>21</v>
      </c>
      <c r="P10" s="23">
        <f t="shared" si="5"/>
        <v>42.857142857142854</v>
      </c>
      <c r="Q10" s="2">
        <v>16</v>
      </c>
      <c r="R10" s="23">
        <f t="shared" si="6"/>
        <v>32.653061224489797</v>
      </c>
      <c r="S10" s="2">
        <v>12</v>
      </c>
      <c r="T10" s="23">
        <f t="shared" si="7"/>
        <v>24.489795918367346</v>
      </c>
      <c r="U10" s="2"/>
      <c r="V10" s="23"/>
      <c r="W10" s="28">
        <f t="shared" si="8"/>
        <v>75.510204081632651</v>
      </c>
      <c r="X10" s="25">
        <f t="shared" si="9"/>
        <v>100</v>
      </c>
      <c r="Y10" s="13">
        <v>13</v>
      </c>
      <c r="Z10" s="2">
        <v>1</v>
      </c>
      <c r="AA10" s="23">
        <f t="shared" si="10"/>
        <v>7.6923076923076925</v>
      </c>
      <c r="AB10" s="2">
        <v>6</v>
      </c>
      <c r="AC10" s="23">
        <f t="shared" si="11"/>
        <v>46.153846153846153</v>
      </c>
      <c r="AD10" s="2">
        <v>5</v>
      </c>
      <c r="AE10" s="23">
        <f t="shared" si="12"/>
        <v>38.46153846153846</v>
      </c>
      <c r="AF10" s="2">
        <v>1</v>
      </c>
      <c r="AG10" s="23">
        <f>AF10*100/Y10</f>
        <v>7.6923076923076925</v>
      </c>
      <c r="AH10" s="28">
        <f t="shared" si="13"/>
        <v>53.846153846153847</v>
      </c>
      <c r="AI10" s="25">
        <f t="shared" si="14"/>
        <v>92.307692307692307</v>
      </c>
      <c r="AJ10" s="13">
        <v>5</v>
      </c>
      <c r="AK10" s="2">
        <v>4</v>
      </c>
      <c r="AL10" s="23">
        <f>AK10*100/AJ10</f>
        <v>80</v>
      </c>
      <c r="AM10" s="2">
        <v>1</v>
      </c>
      <c r="AN10" s="23">
        <f t="shared" ref="AN10:AN31" si="33">AM10*100/AJ10</f>
        <v>20</v>
      </c>
      <c r="AO10" s="2"/>
      <c r="AP10" s="23"/>
      <c r="AQ10" s="2"/>
      <c r="AR10" s="23"/>
      <c r="AS10" s="28">
        <f>(AK10+AM10)*100/AJ10</f>
        <v>100</v>
      </c>
      <c r="AT10" s="25">
        <f t="shared" ref="AT10:AT31" si="34">(AJ10-AQ10)*100/AJ10</f>
        <v>100</v>
      </c>
      <c r="AU10" s="13">
        <v>28</v>
      </c>
      <c r="AV10" s="2"/>
      <c r="AW10" s="23"/>
      <c r="AX10" s="2">
        <v>8</v>
      </c>
      <c r="AY10" s="23">
        <f t="shared" si="22"/>
        <v>28.571428571428573</v>
      </c>
      <c r="AZ10" s="2">
        <v>16</v>
      </c>
      <c r="BA10" s="23">
        <f t="shared" si="15"/>
        <v>57.142857142857146</v>
      </c>
      <c r="BB10" s="2">
        <v>4</v>
      </c>
      <c r="BC10" s="23">
        <f t="shared" si="16"/>
        <v>14.285714285714286</v>
      </c>
      <c r="BD10" s="28">
        <f t="shared" si="23"/>
        <v>28.571428571428573</v>
      </c>
      <c r="BE10" s="25">
        <f t="shared" si="17"/>
        <v>85.714285714285708</v>
      </c>
      <c r="BF10" s="13">
        <v>2</v>
      </c>
      <c r="BG10" s="2">
        <v>2</v>
      </c>
      <c r="BH10" s="23">
        <f>BG10*100/BF10</f>
        <v>100</v>
      </c>
      <c r="BI10" s="2"/>
      <c r="BJ10" s="23"/>
      <c r="BK10" s="2"/>
      <c r="BL10" s="23"/>
      <c r="BM10" s="2"/>
      <c r="BN10" s="23">
        <f>BM10*100/BF10</f>
        <v>0</v>
      </c>
      <c r="BO10" s="28">
        <f>(BG10+BI10)*100/BF10</f>
        <v>100</v>
      </c>
      <c r="BP10" s="25">
        <f>(BF10-BM10)*100/BF10</f>
        <v>100</v>
      </c>
      <c r="BQ10" s="13">
        <v>9</v>
      </c>
      <c r="BR10" s="2"/>
      <c r="BS10" s="23"/>
      <c r="BT10" s="2">
        <v>4</v>
      </c>
      <c r="BU10" s="23">
        <f t="shared" si="27"/>
        <v>44.444444444444443</v>
      </c>
      <c r="BV10" s="2">
        <v>5</v>
      </c>
      <c r="BW10" s="23">
        <f t="shared" si="28"/>
        <v>55.555555555555557</v>
      </c>
      <c r="BX10" s="2"/>
      <c r="BY10" s="23"/>
      <c r="BZ10" s="28">
        <f t="shared" si="30"/>
        <v>44.444444444444443</v>
      </c>
      <c r="CA10" s="25">
        <f t="shared" si="31"/>
        <v>100</v>
      </c>
      <c r="CB10" s="13"/>
      <c r="CC10" s="2"/>
      <c r="CD10" s="23"/>
      <c r="CE10" s="2"/>
      <c r="CF10" s="23"/>
      <c r="CG10" s="2"/>
      <c r="CH10" s="23"/>
      <c r="CI10" s="2"/>
      <c r="CJ10" s="23"/>
      <c r="CK10" s="28"/>
      <c r="CL10" s="25"/>
      <c r="CM10" s="13">
        <v>20</v>
      </c>
      <c r="CN10" s="2">
        <v>8</v>
      </c>
      <c r="CO10" s="23">
        <f>CN10*100/CM10</f>
        <v>40</v>
      </c>
      <c r="CP10" s="2">
        <v>9</v>
      </c>
      <c r="CQ10" s="23">
        <f t="shared" ref="CQ10:CQ28" si="35">CP10*100/CM13</f>
        <v>300</v>
      </c>
      <c r="CR10" s="2">
        <v>2</v>
      </c>
      <c r="CS10" s="23">
        <f t="shared" si="24"/>
        <v>100</v>
      </c>
      <c r="CT10" s="2">
        <v>1</v>
      </c>
      <c r="CU10" s="23">
        <f>CT10*100/CM10</f>
        <v>5</v>
      </c>
      <c r="CV10" s="28">
        <f t="shared" si="18"/>
        <v>85</v>
      </c>
      <c r="CW10" s="25">
        <f t="shared" si="19"/>
        <v>95</v>
      </c>
      <c r="CX10" s="13">
        <v>14</v>
      </c>
      <c r="CY10" s="2">
        <v>2</v>
      </c>
      <c r="CZ10" s="23">
        <f>CY10*100/CX10</f>
        <v>14.285714285714286</v>
      </c>
      <c r="DA10" s="2">
        <v>6</v>
      </c>
      <c r="DB10" s="23">
        <f>DA10*100/CX10</f>
        <v>42.857142857142854</v>
      </c>
      <c r="DC10" s="2">
        <v>6</v>
      </c>
      <c r="DD10" s="2">
        <f t="shared" si="25"/>
        <v>42.857142857142854</v>
      </c>
      <c r="DE10" s="2"/>
      <c r="DF10" s="2"/>
      <c r="DG10" s="28">
        <f t="shared" si="32"/>
        <v>57.142857142857146</v>
      </c>
      <c r="DH10" s="25">
        <f t="shared" si="26"/>
        <v>100</v>
      </c>
      <c r="DI10" s="13">
        <v>2</v>
      </c>
      <c r="DJ10" s="2">
        <v>1</v>
      </c>
      <c r="DK10" s="2">
        <f>DJ10*100</f>
        <v>100</v>
      </c>
      <c r="DL10" s="2"/>
      <c r="DM10" s="2"/>
      <c r="DN10" s="2"/>
      <c r="DO10" s="17"/>
      <c r="DP10" s="64">
        <v>1</v>
      </c>
      <c r="DQ10" s="65"/>
      <c r="DR10" s="20">
        <f>DP10*100/DI9</f>
        <v>50</v>
      </c>
      <c r="DS10" s="33">
        <f>(DJ10+DL10)*100/DI10</f>
        <v>50</v>
      </c>
      <c r="DT10" s="34">
        <f>(DI10-DP10)*100/DI10</f>
        <v>50</v>
      </c>
      <c r="DU10" s="30"/>
    </row>
    <row r="11" spans="1:125" ht="13.5" thickBot="1">
      <c r="A11" s="3">
        <v>6</v>
      </c>
      <c r="B11" s="2" t="s">
        <v>18</v>
      </c>
      <c r="C11" s="13">
        <v>23</v>
      </c>
      <c r="D11" s="2">
        <v>1</v>
      </c>
      <c r="E11" s="23">
        <f t="shared" si="0"/>
        <v>4.3478260869565215</v>
      </c>
      <c r="F11" s="2">
        <v>5</v>
      </c>
      <c r="G11" s="23">
        <f t="shared" si="1"/>
        <v>21.739130434782609</v>
      </c>
      <c r="H11" s="2">
        <v>6</v>
      </c>
      <c r="I11" s="23">
        <f t="shared" si="2"/>
        <v>26.086956521739129</v>
      </c>
      <c r="J11" s="2">
        <v>11</v>
      </c>
      <c r="K11" s="23">
        <f t="shared" si="20"/>
        <v>47.826086956521742</v>
      </c>
      <c r="L11" s="28">
        <f t="shared" si="3"/>
        <v>26.086956521739129</v>
      </c>
      <c r="M11" s="25">
        <f t="shared" si="4"/>
        <v>52.173913043478258</v>
      </c>
      <c r="N11" s="13">
        <v>23</v>
      </c>
      <c r="O11" s="2">
        <v>3</v>
      </c>
      <c r="P11" s="23">
        <f t="shared" si="5"/>
        <v>13.043478260869565</v>
      </c>
      <c r="Q11" s="2">
        <v>4</v>
      </c>
      <c r="R11" s="23">
        <f t="shared" si="6"/>
        <v>17.391304347826086</v>
      </c>
      <c r="S11" s="2">
        <v>11</v>
      </c>
      <c r="T11" s="23">
        <f t="shared" si="7"/>
        <v>47.826086956521742</v>
      </c>
      <c r="U11" s="2">
        <v>5</v>
      </c>
      <c r="V11" s="23">
        <f t="shared" si="21"/>
        <v>21.739130434782609</v>
      </c>
      <c r="W11" s="28">
        <f t="shared" si="8"/>
        <v>30.434782608695652</v>
      </c>
      <c r="X11" s="25">
        <f t="shared" si="9"/>
        <v>78.260869565217391</v>
      </c>
      <c r="Y11" s="13">
        <v>2</v>
      </c>
      <c r="Z11" s="2">
        <v>1</v>
      </c>
      <c r="AA11" s="23">
        <f t="shared" si="10"/>
        <v>50</v>
      </c>
      <c r="AB11" s="2">
        <v>1</v>
      </c>
      <c r="AC11" s="23">
        <f t="shared" si="11"/>
        <v>50</v>
      </c>
      <c r="AD11" s="2"/>
      <c r="AE11" s="23"/>
      <c r="AF11" s="2"/>
      <c r="AG11" s="23"/>
      <c r="AH11" s="28">
        <f t="shared" si="13"/>
        <v>100</v>
      </c>
      <c r="AI11" s="25">
        <f t="shared" si="14"/>
        <v>100</v>
      </c>
      <c r="AJ11" s="13">
        <v>3</v>
      </c>
      <c r="AK11" s="2">
        <v>1</v>
      </c>
      <c r="AL11" s="23">
        <f>AK11*100/AJ11</f>
        <v>33.333333333333336</v>
      </c>
      <c r="AM11" s="2">
        <v>1</v>
      </c>
      <c r="AN11" s="23">
        <f t="shared" si="33"/>
        <v>33.333333333333336</v>
      </c>
      <c r="AO11" s="2">
        <v>1</v>
      </c>
      <c r="AP11" s="23">
        <f>AO11*100/AJ11</f>
        <v>33.333333333333336</v>
      </c>
      <c r="AQ11" s="2"/>
      <c r="AR11" s="23"/>
      <c r="AS11" s="28">
        <f>(AK11+AM11)*100/AJ11</f>
        <v>66.666666666666671</v>
      </c>
      <c r="AT11" s="25">
        <f t="shared" si="34"/>
        <v>100</v>
      </c>
      <c r="AU11" s="13">
        <v>20</v>
      </c>
      <c r="AV11" s="2">
        <v>1</v>
      </c>
      <c r="AW11" s="23"/>
      <c r="AX11" s="2">
        <v>3</v>
      </c>
      <c r="AY11" s="23">
        <f t="shared" si="22"/>
        <v>15</v>
      </c>
      <c r="AZ11" s="2">
        <v>9</v>
      </c>
      <c r="BA11" s="23">
        <f t="shared" si="15"/>
        <v>45</v>
      </c>
      <c r="BB11" s="2">
        <v>7</v>
      </c>
      <c r="BC11" s="23">
        <f t="shared" si="16"/>
        <v>35</v>
      </c>
      <c r="BD11" s="28">
        <f t="shared" si="23"/>
        <v>20</v>
      </c>
      <c r="BE11" s="25">
        <f t="shared" si="17"/>
        <v>65</v>
      </c>
      <c r="BF11" s="13"/>
      <c r="BG11" s="2"/>
      <c r="BH11" s="23"/>
      <c r="BI11" s="2"/>
      <c r="BJ11" s="23"/>
      <c r="BK11" s="2"/>
      <c r="BL11" s="23"/>
      <c r="BM11" s="2"/>
      <c r="BN11" s="23"/>
      <c r="BO11" s="28"/>
      <c r="BP11" s="25"/>
      <c r="BQ11" s="13">
        <v>6</v>
      </c>
      <c r="BR11" s="2"/>
      <c r="BS11" s="23"/>
      <c r="BT11" s="2">
        <v>2</v>
      </c>
      <c r="BU11" s="23">
        <f t="shared" si="27"/>
        <v>33.333333333333336</v>
      </c>
      <c r="BV11" s="2">
        <v>3</v>
      </c>
      <c r="BW11" s="23">
        <f t="shared" si="28"/>
        <v>50</v>
      </c>
      <c r="BX11" s="2">
        <v>1</v>
      </c>
      <c r="BY11" s="23">
        <f t="shared" si="29"/>
        <v>16.666666666666668</v>
      </c>
      <c r="BZ11" s="28">
        <f t="shared" si="30"/>
        <v>33.333333333333336</v>
      </c>
      <c r="CA11" s="25">
        <f t="shared" si="31"/>
        <v>83.333333333333329</v>
      </c>
      <c r="CB11" s="13">
        <v>1</v>
      </c>
      <c r="CC11" s="2"/>
      <c r="CD11" s="23"/>
      <c r="CE11" s="2"/>
      <c r="CF11" s="23"/>
      <c r="CG11" s="2"/>
      <c r="CH11" s="23"/>
      <c r="CI11" s="2">
        <v>1</v>
      </c>
      <c r="CJ11" s="23">
        <f>CI11*100/CB11</f>
        <v>100</v>
      </c>
      <c r="CK11" s="28"/>
      <c r="CL11" s="25"/>
      <c r="CM11" s="13">
        <v>11</v>
      </c>
      <c r="CN11" s="2"/>
      <c r="CO11" s="23"/>
      <c r="CP11" s="2"/>
      <c r="CQ11" s="23"/>
      <c r="CR11" s="2">
        <v>5</v>
      </c>
      <c r="CS11" s="23">
        <f t="shared" si="24"/>
        <v>100</v>
      </c>
      <c r="CT11" s="2">
        <v>6</v>
      </c>
      <c r="CU11" s="23">
        <f t="shared" ref="CU11:CU31" si="36">CT11*100/CM11</f>
        <v>54.545454545454547</v>
      </c>
      <c r="CV11" s="28"/>
      <c r="CW11" s="25">
        <f t="shared" si="19"/>
        <v>45.454545454545453</v>
      </c>
      <c r="CX11" s="13">
        <v>2</v>
      </c>
      <c r="CY11" s="2">
        <v>1</v>
      </c>
      <c r="CZ11" s="23">
        <f>CY11*100/CX11</f>
        <v>50</v>
      </c>
      <c r="DA11" s="2"/>
      <c r="DB11" s="23"/>
      <c r="DC11" s="2">
        <v>1</v>
      </c>
      <c r="DD11" s="2">
        <f t="shared" si="25"/>
        <v>50</v>
      </c>
      <c r="DE11" s="2"/>
      <c r="DF11" s="2"/>
      <c r="DG11" s="28">
        <f t="shared" si="32"/>
        <v>50</v>
      </c>
      <c r="DH11" s="25">
        <f t="shared" si="26"/>
        <v>100</v>
      </c>
      <c r="DI11" s="13"/>
      <c r="DJ11" s="2"/>
      <c r="DK11" s="2"/>
      <c r="DL11" s="2"/>
      <c r="DM11" s="2"/>
      <c r="DN11" s="2"/>
      <c r="DO11" s="17"/>
      <c r="DP11" s="64"/>
      <c r="DQ11" s="65"/>
      <c r="DR11" s="20"/>
      <c r="DS11" s="33"/>
      <c r="DT11" s="34"/>
      <c r="DU11" s="30"/>
    </row>
    <row r="12" spans="1:125" ht="13.5" thickBot="1">
      <c r="A12" s="3">
        <v>7</v>
      </c>
      <c r="B12" s="2" t="s">
        <v>19</v>
      </c>
      <c r="C12" s="13">
        <v>13</v>
      </c>
      <c r="D12" s="2"/>
      <c r="E12" s="23"/>
      <c r="F12" s="2">
        <v>5</v>
      </c>
      <c r="G12" s="23">
        <f t="shared" si="1"/>
        <v>38.46153846153846</v>
      </c>
      <c r="H12" s="2">
        <v>4</v>
      </c>
      <c r="I12" s="23">
        <f t="shared" si="2"/>
        <v>30.76923076923077</v>
      </c>
      <c r="J12" s="2">
        <v>4</v>
      </c>
      <c r="K12" s="23">
        <f t="shared" si="20"/>
        <v>30.76923076923077</v>
      </c>
      <c r="L12" s="28">
        <f t="shared" si="3"/>
        <v>38.46153846153846</v>
      </c>
      <c r="M12" s="25">
        <f t="shared" si="4"/>
        <v>69.230769230769226</v>
      </c>
      <c r="N12" s="13">
        <v>13</v>
      </c>
      <c r="O12" s="2">
        <v>1</v>
      </c>
      <c r="P12" s="23">
        <f t="shared" si="5"/>
        <v>7.6923076923076925</v>
      </c>
      <c r="Q12" s="2">
        <v>3</v>
      </c>
      <c r="R12" s="23">
        <f t="shared" si="6"/>
        <v>23.076923076923077</v>
      </c>
      <c r="S12" s="2">
        <v>8</v>
      </c>
      <c r="T12" s="23">
        <f t="shared" si="7"/>
        <v>61.53846153846154</v>
      </c>
      <c r="U12" s="2">
        <v>1</v>
      </c>
      <c r="V12" s="23">
        <f t="shared" si="21"/>
        <v>7.6923076923076925</v>
      </c>
      <c r="W12" s="28">
        <f t="shared" si="8"/>
        <v>30.76923076923077</v>
      </c>
      <c r="X12" s="25">
        <f t="shared" si="9"/>
        <v>92.307692307692307</v>
      </c>
      <c r="Y12" s="13">
        <v>7</v>
      </c>
      <c r="Z12" s="2">
        <v>2</v>
      </c>
      <c r="AA12" s="23">
        <f t="shared" si="10"/>
        <v>28.571428571428573</v>
      </c>
      <c r="AB12" s="2">
        <v>4</v>
      </c>
      <c r="AC12" s="23">
        <f t="shared" si="11"/>
        <v>57.142857142857146</v>
      </c>
      <c r="AD12" s="2">
        <v>1</v>
      </c>
      <c r="AE12" s="23">
        <f t="shared" si="12"/>
        <v>14.285714285714286</v>
      </c>
      <c r="AF12" s="2"/>
      <c r="AG12" s="23"/>
      <c r="AH12" s="28">
        <f t="shared" si="13"/>
        <v>85.714285714285708</v>
      </c>
      <c r="AI12" s="25">
        <f t="shared" si="14"/>
        <v>100</v>
      </c>
      <c r="AJ12" s="13">
        <v>5</v>
      </c>
      <c r="AK12" s="2"/>
      <c r="AL12" s="23"/>
      <c r="AM12" s="2">
        <v>5</v>
      </c>
      <c r="AN12" s="23">
        <f t="shared" si="33"/>
        <v>100</v>
      </c>
      <c r="AO12" s="2"/>
      <c r="AP12" s="23"/>
      <c r="AQ12" s="2"/>
      <c r="AR12" s="23"/>
      <c r="AS12" s="28">
        <f>(AK12+AM12)*100/AJ12</f>
        <v>100</v>
      </c>
      <c r="AT12" s="25">
        <f t="shared" si="34"/>
        <v>100</v>
      </c>
      <c r="AU12" s="13">
        <v>11</v>
      </c>
      <c r="AV12" s="2"/>
      <c r="AW12" s="23"/>
      <c r="AX12" s="2">
        <v>3</v>
      </c>
      <c r="AY12" s="23">
        <f t="shared" si="22"/>
        <v>27.272727272727273</v>
      </c>
      <c r="AZ12" s="2">
        <v>6</v>
      </c>
      <c r="BA12" s="23">
        <f t="shared" si="15"/>
        <v>54.545454545454547</v>
      </c>
      <c r="BB12" s="2">
        <v>2</v>
      </c>
      <c r="BC12" s="23">
        <f t="shared" si="16"/>
        <v>18.181818181818183</v>
      </c>
      <c r="BD12" s="28">
        <f t="shared" si="23"/>
        <v>27.272727272727273</v>
      </c>
      <c r="BE12" s="25">
        <f t="shared" si="17"/>
        <v>81.818181818181813</v>
      </c>
      <c r="BF12" s="13">
        <v>2</v>
      </c>
      <c r="BG12" s="2"/>
      <c r="BH12" s="23"/>
      <c r="BI12" s="2">
        <v>2</v>
      </c>
      <c r="BJ12" s="23">
        <f>BI12*100/BF12</f>
        <v>100</v>
      </c>
      <c r="BK12" s="2"/>
      <c r="BL12" s="23"/>
      <c r="BM12" s="2"/>
      <c r="BN12" s="23">
        <f>BM12*100/BF12</f>
        <v>0</v>
      </c>
      <c r="BO12" s="28">
        <f>(BG12+BI12)*100/BF12</f>
        <v>100</v>
      </c>
      <c r="BP12" s="25">
        <f>(BF12-BM12)*100/BF12</f>
        <v>100</v>
      </c>
      <c r="BQ12" s="13">
        <v>1</v>
      </c>
      <c r="BR12" s="2"/>
      <c r="BS12" s="23"/>
      <c r="BT12" s="2"/>
      <c r="BU12" s="23"/>
      <c r="BV12" s="2">
        <v>1</v>
      </c>
      <c r="BW12" s="23">
        <f t="shared" si="28"/>
        <v>100</v>
      </c>
      <c r="BX12" s="2"/>
      <c r="BY12" s="23"/>
      <c r="BZ12" s="28"/>
      <c r="CA12" s="25">
        <f t="shared" si="31"/>
        <v>100</v>
      </c>
      <c r="CB12" s="13">
        <v>1</v>
      </c>
      <c r="CC12" s="2"/>
      <c r="CD12" s="23"/>
      <c r="CE12" s="2"/>
      <c r="CF12" s="23"/>
      <c r="CG12" s="2"/>
      <c r="CH12" s="23"/>
      <c r="CI12" s="2">
        <v>1</v>
      </c>
      <c r="CJ12" s="23">
        <f>CI12*100/CB12</f>
        <v>100</v>
      </c>
      <c r="CK12" s="28"/>
      <c r="CL12" s="25"/>
      <c r="CM12" s="13">
        <v>3</v>
      </c>
      <c r="CN12" s="2"/>
      <c r="CO12" s="23"/>
      <c r="CP12" s="2"/>
      <c r="CQ12" s="23"/>
      <c r="CR12" s="2">
        <v>3</v>
      </c>
      <c r="CS12" s="23">
        <f t="shared" si="24"/>
        <v>100</v>
      </c>
      <c r="CT12" s="2"/>
      <c r="CU12" s="23"/>
      <c r="CV12" s="28"/>
      <c r="CW12" s="25">
        <f t="shared" si="19"/>
        <v>100</v>
      </c>
      <c r="CX12" s="13">
        <v>1</v>
      </c>
      <c r="CY12" s="2"/>
      <c r="CZ12" s="23"/>
      <c r="DA12" s="2">
        <v>1</v>
      </c>
      <c r="DB12" s="23"/>
      <c r="DC12" s="2"/>
      <c r="DD12" s="2">
        <f t="shared" si="25"/>
        <v>0</v>
      </c>
      <c r="DE12" s="2"/>
      <c r="DF12" s="2"/>
      <c r="DG12" s="28">
        <f t="shared" si="32"/>
        <v>100</v>
      </c>
      <c r="DH12" s="25">
        <f t="shared" si="26"/>
        <v>100</v>
      </c>
      <c r="DI12" s="13"/>
      <c r="DJ12" s="2"/>
      <c r="DK12" s="2"/>
      <c r="DL12" s="2"/>
      <c r="DM12" s="2"/>
      <c r="DN12" s="2"/>
      <c r="DO12" s="17"/>
      <c r="DP12" s="64"/>
      <c r="DQ12" s="65"/>
      <c r="DR12" s="20"/>
      <c r="DS12" s="33"/>
      <c r="DT12" s="34"/>
      <c r="DU12" s="30"/>
    </row>
    <row r="13" spans="1:125" ht="13.5" thickBot="1">
      <c r="A13" s="3">
        <v>8</v>
      </c>
      <c r="B13" s="2" t="s">
        <v>20</v>
      </c>
      <c r="C13" s="13">
        <v>9</v>
      </c>
      <c r="D13" s="2">
        <v>1</v>
      </c>
      <c r="E13" s="23">
        <f t="shared" si="0"/>
        <v>11.111111111111111</v>
      </c>
      <c r="F13" s="2">
        <v>5</v>
      </c>
      <c r="G13" s="23">
        <f t="shared" si="1"/>
        <v>55.555555555555557</v>
      </c>
      <c r="H13" s="2">
        <v>3</v>
      </c>
      <c r="I13" s="23">
        <f t="shared" si="2"/>
        <v>33.333333333333336</v>
      </c>
      <c r="J13" s="2"/>
      <c r="K13" s="23"/>
      <c r="L13" s="28">
        <f t="shared" si="3"/>
        <v>66.666666666666671</v>
      </c>
      <c r="M13" s="25">
        <f t="shared" si="4"/>
        <v>100</v>
      </c>
      <c r="N13" s="13">
        <v>8</v>
      </c>
      <c r="O13" s="2">
        <v>1</v>
      </c>
      <c r="P13" s="23">
        <f t="shared" si="5"/>
        <v>12.5</v>
      </c>
      <c r="Q13" s="2">
        <v>2</v>
      </c>
      <c r="R13" s="23">
        <f t="shared" si="6"/>
        <v>25</v>
      </c>
      <c r="S13" s="2">
        <v>5</v>
      </c>
      <c r="T13" s="23">
        <f t="shared" si="7"/>
        <v>62.5</v>
      </c>
      <c r="U13" s="2"/>
      <c r="V13" s="23"/>
      <c r="W13" s="28">
        <f t="shared" si="8"/>
        <v>37.5</v>
      </c>
      <c r="X13" s="25">
        <f t="shared" si="9"/>
        <v>100</v>
      </c>
      <c r="Y13" s="13">
        <v>2</v>
      </c>
      <c r="Z13" s="2"/>
      <c r="AA13" s="23"/>
      <c r="AB13" s="2">
        <v>1</v>
      </c>
      <c r="AC13" s="23">
        <f t="shared" si="11"/>
        <v>50</v>
      </c>
      <c r="AD13" s="2">
        <v>1</v>
      </c>
      <c r="AE13" s="23">
        <f t="shared" si="12"/>
        <v>50</v>
      </c>
      <c r="AF13" s="2"/>
      <c r="AG13" s="23"/>
      <c r="AH13" s="28">
        <f t="shared" si="13"/>
        <v>50</v>
      </c>
      <c r="AI13" s="25">
        <f t="shared" si="14"/>
        <v>100</v>
      </c>
      <c r="AJ13" s="13"/>
      <c r="AK13" s="2"/>
      <c r="AL13" s="23"/>
      <c r="AM13" s="2"/>
      <c r="AN13" s="23"/>
      <c r="AO13" s="2"/>
      <c r="AP13" s="23"/>
      <c r="AQ13" s="2"/>
      <c r="AR13" s="23"/>
      <c r="AS13" s="28"/>
      <c r="AT13" s="25"/>
      <c r="AU13" s="13">
        <v>7</v>
      </c>
      <c r="AV13" s="2">
        <v>1</v>
      </c>
      <c r="AW13" s="23">
        <f>AV13*100/AU13</f>
        <v>14.285714285714286</v>
      </c>
      <c r="AX13" s="2">
        <v>5</v>
      </c>
      <c r="AY13" s="23">
        <f t="shared" si="22"/>
        <v>71.428571428571431</v>
      </c>
      <c r="AZ13" s="2">
        <v>1</v>
      </c>
      <c r="BA13" s="23">
        <f t="shared" si="15"/>
        <v>14.285714285714286</v>
      </c>
      <c r="BB13" s="2"/>
      <c r="BC13" s="23"/>
      <c r="BD13" s="28">
        <f t="shared" si="23"/>
        <v>85.714285714285708</v>
      </c>
      <c r="BE13" s="25"/>
      <c r="BF13" s="13"/>
      <c r="BG13" s="2"/>
      <c r="BH13" s="23"/>
      <c r="BI13" s="2"/>
      <c r="BJ13" s="23"/>
      <c r="BK13" s="2"/>
      <c r="BL13" s="23"/>
      <c r="BM13" s="2"/>
      <c r="BN13" s="23"/>
      <c r="BO13" s="28"/>
      <c r="BP13" s="25"/>
      <c r="BQ13" s="13"/>
      <c r="BR13" s="2"/>
      <c r="BS13" s="23"/>
      <c r="BT13" s="2"/>
      <c r="BU13" s="23"/>
      <c r="BV13" s="2"/>
      <c r="BW13" s="23"/>
      <c r="BX13" s="2"/>
      <c r="BY13" s="23"/>
      <c r="BZ13" s="28"/>
      <c r="CA13" s="25"/>
      <c r="CB13" s="13">
        <v>5</v>
      </c>
      <c r="CC13" s="2"/>
      <c r="CD13" s="23"/>
      <c r="CE13" s="2">
        <v>2</v>
      </c>
      <c r="CF13" s="23">
        <f>CE13*100/CB13</f>
        <v>40</v>
      </c>
      <c r="CG13" s="2">
        <v>3</v>
      </c>
      <c r="CH13" s="23">
        <f>CG13*100/CB13</f>
        <v>60</v>
      </c>
      <c r="CI13" s="2"/>
      <c r="CJ13" s="23"/>
      <c r="CK13" s="28">
        <f>(CC13+CE13)*100/CB13</f>
        <v>40</v>
      </c>
      <c r="CL13" s="25">
        <f>(CB13-CI13)*100/CB13</f>
        <v>100</v>
      </c>
      <c r="CM13" s="13">
        <v>3</v>
      </c>
      <c r="CN13" s="2"/>
      <c r="CO13" s="23"/>
      <c r="CP13" s="2"/>
      <c r="CQ13" s="23"/>
      <c r="CR13" s="2">
        <v>3</v>
      </c>
      <c r="CS13" s="23">
        <f t="shared" si="24"/>
        <v>100</v>
      </c>
      <c r="CT13" s="2"/>
      <c r="CU13" s="23"/>
      <c r="CV13" s="28"/>
      <c r="CW13" s="25">
        <f t="shared" si="19"/>
        <v>100</v>
      </c>
      <c r="CX13" s="13">
        <v>2</v>
      </c>
      <c r="CY13" s="2"/>
      <c r="CZ13" s="23"/>
      <c r="DA13" s="2"/>
      <c r="DB13" s="23"/>
      <c r="DC13" s="2">
        <v>2</v>
      </c>
      <c r="DD13" s="2">
        <f t="shared" si="25"/>
        <v>100</v>
      </c>
      <c r="DE13" s="2"/>
      <c r="DF13" s="2"/>
      <c r="DG13" s="28"/>
      <c r="DH13" s="25">
        <f t="shared" si="26"/>
        <v>100</v>
      </c>
      <c r="DI13" s="13"/>
      <c r="DJ13" s="2"/>
      <c r="DK13" s="2"/>
      <c r="DL13" s="2"/>
      <c r="DM13" s="2"/>
      <c r="DN13" s="2"/>
      <c r="DO13" s="17"/>
      <c r="DP13" s="64"/>
      <c r="DQ13" s="65"/>
      <c r="DR13" s="20"/>
      <c r="DS13" s="33"/>
      <c r="DT13" s="34"/>
      <c r="DU13" s="30"/>
    </row>
    <row r="14" spans="1:125" ht="13.5" thickBot="1">
      <c r="A14" s="3">
        <v>9</v>
      </c>
      <c r="B14" s="2" t="s">
        <v>21</v>
      </c>
      <c r="C14" s="13">
        <v>29</v>
      </c>
      <c r="D14" s="2">
        <v>2</v>
      </c>
      <c r="E14" s="23">
        <f t="shared" si="0"/>
        <v>6.8965517241379306</v>
      </c>
      <c r="F14" s="2">
        <v>17</v>
      </c>
      <c r="G14" s="23">
        <f t="shared" si="1"/>
        <v>58.620689655172413</v>
      </c>
      <c r="H14" s="2">
        <v>9</v>
      </c>
      <c r="I14" s="23">
        <f t="shared" si="2"/>
        <v>31.03448275862069</v>
      </c>
      <c r="J14" s="2"/>
      <c r="K14" s="23"/>
      <c r="L14" s="28">
        <f t="shared" si="3"/>
        <v>65.517241379310349</v>
      </c>
      <c r="M14" s="25">
        <f t="shared" si="4"/>
        <v>100</v>
      </c>
      <c r="N14" s="13">
        <v>29</v>
      </c>
      <c r="O14" s="2">
        <v>7</v>
      </c>
      <c r="P14" s="23">
        <f t="shared" si="5"/>
        <v>24.137931034482758</v>
      </c>
      <c r="Q14" s="2">
        <v>18</v>
      </c>
      <c r="R14" s="23">
        <f t="shared" si="6"/>
        <v>62.068965517241381</v>
      </c>
      <c r="S14" s="2">
        <v>4</v>
      </c>
      <c r="T14" s="23">
        <f t="shared" si="7"/>
        <v>13.793103448275861</v>
      </c>
      <c r="U14" s="2"/>
      <c r="V14" s="23"/>
      <c r="W14" s="28">
        <f t="shared" si="8"/>
        <v>86.206896551724142</v>
      </c>
      <c r="X14" s="25">
        <f t="shared" si="9"/>
        <v>100</v>
      </c>
      <c r="Y14" s="13"/>
      <c r="Z14" s="2"/>
      <c r="AA14" s="23"/>
      <c r="AB14" s="2"/>
      <c r="AC14" s="23"/>
      <c r="AD14" s="2"/>
      <c r="AE14" s="23"/>
      <c r="AF14" s="2"/>
      <c r="AG14" s="23"/>
      <c r="AH14" s="28"/>
      <c r="AI14" s="25"/>
      <c r="AJ14" s="13"/>
      <c r="AK14" s="2"/>
      <c r="AL14" s="23"/>
      <c r="AM14" s="2"/>
      <c r="AN14" s="23"/>
      <c r="AO14" s="2"/>
      <c r="AP14" s="23"/>
      <c r="AQ14" s="2"/>
      <c r="AR14" s="23"/>
      <c r="AS14" s="28"/>
      <c r="AT14" s="25"/>
      <c r="AU14" s="13">
        <v>29</v>
      </c>
      <c r="AV14" s="2"/>
      <c r="AW14" s="23"/>
      <c r="AX14" s="2">
        <v>7</v>
      </c>
      <c r="AY14" s="23">
        <f t="shared" si="22"/>
        <v>24.137931034482758</v>
      </c>
      <c r="AZ14" s="2">
        <v>15</v>
      </c>
      <c r="BA14" s="23">
        <f t="shared" si="15"/>
        <v>51.724137931034484</v>
      </c>
      <c r="BB14" s="2">
        <v>7</v>
      </c>
      <c r="BC14" s="23">
        <f t="shared" si="16"/>
        <v>24.137931034482758</v>
      </c>
      <c r="BD14" s="28">
        <f t="shared" si="23"/>
        <v>24.137931034482758</v>
      </c>
      <c r="BE14" s="25">
        <f t="shared" si="17"/>
        <v>75.862068965517238</v>
      </c>
      <c r="BF14" s="13"/>
      <c r="BG14" s="2"/>
      <c r="BH14" s="23"/>
      <c r="BI14" s="2"/>
      <c r="BJ14" s="23"/>
      <c r="BK14" s="2"/>
      <c r="BL14" s="23"/>
      <c r="BM14" s="2"/>
      <c r="BN14" s="23"/>
      <c r="BO14" s="28"/>
      <c r="BP14" s="25"/>
      <c r="BQ14" s="13">
        <v>1</v>
      </c>
      <c r="BR14" s="2"/>
      <c r="BS14" s="23"/>
      <c r="BT14" s="2"/>
      <c r="BU14" s="23"/>
      <c r="BV14" s="2"/>
      <c r="BW14" s="23"/>
      <c r="BX14" s="2">
        <v>1</v>
      </c>
      <c r="BY14" s="23">
        <f t="shared" si="29"/>
        <v>100</v>
      </c>
      <c r="BZ14" s="28"/>
      <c r="CA14" s="25"/>
      <c r="CB14" s="13"/>
      <c r="CC14" s="2"/>
      <c r="CD14" s="23"/>
      <c r="CE14" s="2"/>
      <c r="CF14" s="23"/>
      <c r="CG14" s="2"/>
      <c r="CH14" s="23"/>
      <c r="CI14" s="2"/>
      <c r="CJ14" s="23"/>
      <c r="CK14" s="28"/>
      <c r="CL14" s="25"/>
      <c r="CM14" s="13">
        <v>23</v>
      </c>
      <c r="CN14" s="2">
        <v>2</v>
      </c>
      <c r="CO14" s="23">
        <f>CN14*100/CM14</f>
        <v>8.695652173913043</v>
      </c>
      <c r="CP14" s="2">
        <v>5</v>
      </c>
      <c r="CQ14" s="23">
        <f t="shared" si="35"/>
        <v>125</v>
      </c>
      <c r="CR14" s="2">
        <v>12</v>
      </c>
      <c r="CS14" s="23">
        <f t="shared" si="24"/>
        <v>100</v>
      </c>
      <c r="CT14" s="2">
        <v>4</v>
      </c>
      <c r="CU14" s="23">
        <f t="shared" si="36"/>
        <v>17.391304347826086</v>
      </c>
      <c r="CV14" s="28">
        <f t="shared" si="18"/>
        <v>30.434782608695652</v>
      </c>
      <c r="CW14" s="25">
        <f t="shared" si="19"/>
        <v>82.608695652173907</v>
      </c>
      <c r="CX14" s="13">
        <v>5</v>
      </c>
      <c r="CY14" s="2"/>
      <c r="CZ14" s="23"/>
      <c r="DA14" s="2">
        <v>1</v>
      </c>
      <c r="DB14" s="23">
        <f>DA14*100/CX14</f>
        <v>20</v>
      </c>
      <c r="DC14" s="2">
        <v>2</v>
      </c>
      <c r="DD14" s="2">
        <f t="shared" si="25"/>
        <v>40</v>
      </c>
      <c r="DE14" s="2">
        <v>2</v>
      </c>
      <c r="DF14" s="2">
        <f>DE14*100/DE14</f>
        <v>100</v>
      </c>
      <c r="DG14" s="28">
        <f t="shared" si="32"/>
        <v>20</v>
      </c>
      <c r="DH14" s="25">
        <f t="shared" si="26"/>
        <v>60</v>
      </c>
      <c r="DI14" s="13"/>
      <c r="DJ14" s="2"/>
      <c r="DK14" s="2"/>
      <c r="DL14" s="2"/>
      <c r="DM14" s="2"/>
      <c r="DN14" s="2"/>
      <c r="DO14" s="17"/>
      <c r="DP14" s="64"/>
      <c r="DQ14" s="65"/>
      <c r="DR14" s="20"/>
      <c r="DS14" s="33"/>
      <c r="DT14" s="34"/>
      <c r="DU14" s="30"/>
    </row>
    <row r="15" spans="1:125" ht="13.5" thickBot="1">
      <c r="A15" s="3">
        <v>10</v>
      </c>
      <c r="B15" s="2" t="s">
        <v>22</v>
      </c>
      <c r="C15" s="13">
        <v>3</v>
      </c>
      <c r="D15" s="2"/>
      <c r="E15" s="23"/>
      <c r="F15" s="2">
        <v>1</v>
      </c>
      <c r="G15" s="23">
        <f t="shared" si="1"/>
        <v>33.333333333333336</v>
      </c>
      <c r="H15" s="2">
        <v>2</v>
      </c>
      <c r="I15" s="23">
        <f t="shared" si="2"/>
        <v>66.666666666666671</v>
      </c>
      <c r="J15" s="2"/>
      <c r="K15" s="23"/>
      <c r="L15" s="28">
        <f t="shared" si="3"/>
        <v>33.333333333333336</v>
      </c>
      <c r="M15" s="25">
        <f t="shared" si="4"/>
        <v>100</v>
      </c>
      <c r="N15" s="13">
        <v>3</v>
      </c>
      <c r="O15" s="2"/>
      <c r="P15" s="23"/>
      <c r="Q15" s="2">
        <v>1</v>
      </c>
      <c r="R15" s="23">
        <f t="shared" si="6"/>
        <v>33.333333333333336</v>
      </c>
      <c r="S15" s="2">
        <v>2</v>
      </c>
      <c r="T15" s="23">
        <f t="shared" si="7"/>
        <v>66.666666666666671</v>
      </c>
      <c r="U15" s="2"/>
      <c r="V15" s="23"/>
      <c r="W15" s="28">
        <f t="shared" si="8"/>
        <v>33.333333333333336</v>
      </c>
      <c r="X15" s="25">
        <f t="shared" si="9"/>
        <v>100</v>
      </c>
      <c r="Y15" s="13"/>
      <c r="Z15" s="2"/>
      <c r="AA15" s="23"/>
      <c r="AB15" s="2"/>
      <c r="AC15" s="23"/>
      <c r="AD15" s="2"/>
      <c r="AE15" s="23"/>
      <c r="AF15" s="2"/>
      <c r="AG15" s="23"/>
      <c r="AH15" s="28"/>
      <c r="AI15" s="25"/>
      <c r="AJ15" s="13"/>
      <c r="AK15" s="2"/>
      <c r="AL15" s="23"/>
      <c r="AM15" s="2"/>
      <c r="AN15" s="23"/>
      <c r="AO15" s="2"/>
      <c r="AP15" s="23"/>
      <c r="AQ15" s="2"/>
      <c r="AR15" s="23"/>
      <c r="AS15" s="28"/>
      <c r="AT15" s="25"/>
      <c r="AU15" s="13"/>
      <c r="AV15" s="2"/>
      <c r="AW15" s="23"/>
      <c r="AX15" s="2"/>
      <c r="AY15" s="23"/>
      <c r="AZ15" s="2"/>
      <c r="BA15" s="23"/>
      <c r="BB15" s="2"/>
      <c r="BC15" s="23"/>
      <c r="BD15" s="28"/>
      <c r="BE15" s="25"/>
      <c r="BF15" s="13"/>
      <c r="BG15" s="2"/>
      <c r="BH15" s="23"/>
      <c r="BI15" s="2"/>
      <c r="BJ15" s="23"/>
      <c r="BK15" s="2"/>
      <c r="BL15" s="23"/>
      <c r="BM15" s="2"/>
      <c r="BN15" s="23"/>
      <c r="BO15" s="28"/>
      <c r="BP15" s="25"/>
      <c r="BQ15" s="13">
        <v>3</v>
      </c>
      <c r="BR15" s="2"/>
      <c r="BS15" s="23"/>
      <c r="BT15" s="2"/>
      <c r="BU15" s="23"/>
      <c r="BV15" s="2">
        <v>2</v>
      </c>
      <c r="BW15" s="23">
        <f t="shared" si="28"/>
        <v>66.666666666666671</v>
      </c>
      <c r="BX15" s="2">
        <v>1</v>
      </c>
      <c r="BY15" s="23">
        <f t="shared" si="29"/>
        <v>33.333333333333336</v>
      </c>
      <c r="BZ15" s="28"/>
      <c r="CA15" s="25">
        <f t="shared" si="31"/>
        <v>66.666666666666671</v>
      </c>
      <c r="CB15" s="13"/>
      <c r="CC15" s="2"/>
      <c r="CD15" s="23"/>
      <c r="CE15" s="2"/>
      <c r="CF15" s="23"/>
      <c r="CG15" s="2"/>
      <c r="CH15" s="23"/>
      <c r="CI15" s="2"/>
      <c r="CJ15" s="23"/>
      <c r="CK15" s="28"/>
      <c r="CL15" s="25"/>
      <c r="CM15" s="13">
        <v>3</v>
      </c>
      <c r="CN15" s="2"/>
      <c r="CO15" s="23"/>
      <c r="CP15" s="2"/>
      <c r="CQ15" s="23"/>
      <c r="CR15" s="2">
        <v>2</v>
      </c>
      <c r="CS15" s="23">
        <f t="shared" si="24"/>
        <v>100</v>
      </c>
      <c r="CT15" s="2">
        <v>1</v>
      </c>
      <c r="CU15" s="23">
        <f t="shared" si="36"/>
        <v>33.333333333333336</v>
      </c>
      <c r="CV15" s="28"/>
      <c r="CW15" s="25">
        <f t="shared" si="19"/>
        <v>66.666666666666671</v>
      </c>
      <c r="CX15" s="13"/>
      <c r="CY15" s="2"/>
      <c r="CZ15" s="23"/>
      <c r="DA15" s="2"/>
      <c r="DB15" s="23"/>
      <c r="DC15" s="2"/>
      <c r="DD15" s="2"/>
      <c r="DE15" s="2"/>
      <c r="DF15" s="2"/>
      <c r="DG15" s="28"/>
      <c r="DH15" s="25"/>
      <c r="DI15" s="13"/>
      <c r="DJ15" s="2"/>
      <c r="DK15" s="2"/>
      <c r="DL15" s="2"/>
      <c r="DM15" s="2"/>
      <c r="DN15" s="2"/>
      <c r="DO15" s="17"/>
      <c r="DP15" s="64"/>
      <c r="DQ15" s="65"/>
      <c r="DR15" s="20"/>
      <c r="DS15" s="33"/>
      <c r="DT15" s="34"/>
      <c r="DU15" s="30"/>
    </row>
    <row r="16" spans="1:125" ht="13.5" thickBot="1">
      <c r="A16" s="3">
        <v>11</v>
      </c>
      <c r="B16" s="2" t="s">
        <v>23</v>
      </c>
      <c r="C16" s="13">
        <v>17</v>
      </c>
      <c r="D16" s="2">
        <v>3</v>
      </c>
      <c r="E16" s="23">
        <f t="shared" si="0"/>
        <v>17.647058823529413</v>
      </c>
      <c r="F16" s="2">
        <v>6</v>
      </c>
      <c r="G16" s="23">
        <f t="shared" si="1"/>
        <v>35.294117647058826</v>
      </c>
      <c r="H16" s="2">
        <v>6</v>
      </c>
      <c r="I16" s="23">
        <f t="shared" si="2"/>
        <v>35.294117647058826</v>
      </c>
      <c r="J16" s="2">
        <v>2</v>
      </c>
      <c r="K16" s="23">
        <f t="shared" si="20"/>
        <v>11.764705882352942</v>
      </c>
      <c r="L16" s="28">
        <f t="shared" si="3"/>
        <v>52.941176470588232</v>
      </c>
      <c r="M16" s="25">
        <f t="shared" si="4"/>
        <v>88.235294117647058</v>
      </c>
      <c r="N16" s="13">
        <v>17</v>
      </c>
      <c r="O16" s="2"/>
      <c r="P16" s="23"/>
      <c r="Q16" s="2">
        <v>7</v>
      </c>
      <c r="R16" s="23">
        <f t="shared" si="6"/>
        <v>41.176470588235297</v>
      </c>
      <c r="S16" s="2">
        <v>10</v>
      </c>
      <c r="T16" s="23">
        <f t="shared" si="7"/>
        <v>58.823529411764703</v>
      </c>
      <c r="U16" s="2"/>
      <c r="V16" s="23"/>
      <c r="W16" s="28">
        <f t="shared" si="8"/>
        <v>41.176470588235297</v>
      </c>
      <c r="X16" s="25">
        <f t="shared" si="9"/>
        <v>100</v>
      </c>
      <c r="Y16" s="13">
        <v>5</v>
      </c>
      <c r="Z16" s="2">
        <v>4</v>
      </c>
      <c r="AA16" s="23">
        <f t="shared" si="10"/>
        <v>80</v>
      </c>
      <c r="AB16" s="2">
        <v>1</v>
      </c>
      <c r="AC16" s="23">
        <f t="shared" si="11"/>
        <v>20</v>
      </c>
      <c r="AD16" s="2"/>
      <c r="AE16" s="23"/>
      <c r="AF16" s="2"/>
      <c r="AG16" s="23"/>
      <c r="AH16" s="28">
        <f t="shared" si="13"/>
        <v>100</v>
      </c>
      <c r="AI16" s="25">
        <f t="shared" si="14"/>
        <v>100</v>
      </c>
      <c r="AJ16" s="13"/>
      <c r="AK16" s="2"/>
      <c r="AL16" s="23"/>
      <c r="AM16" s="2"/>
      <c r="AN16" s="23"/>
      <c r="AO16" s="2"/>
      <c r="AP16" s="23"/>
      <c r="AQ16" s="2"/>
      <c r="AR16" s="23"/>
      <c r="AS16" s="28"/>
      <c r="AT16" s="25"/>
      <c r="AU16" s="13">
        <v>11</v>
      </c>
      <c r="AV16" s="2"/>
      <c r="AW16" s="23"/>
      <c r="AX16" s="2">
        <v>4</v>
      </c>
      <c r="AY16" s="23">
        <f t="shared" si="22"/>
        <v>36.363636363636367</v>
      </c>
      <c r="AZ16" s="2">
        <v>6</v>
      </c>
      <c r="BA16" s="23">
        <f t="shared" si="15"/>
        <v>54.545454545454547</v>
      </c>
      <c r="BB16" s="2">
        <v>1</v>
      </c>
      <c r="BC16" s="23">
        <f t="shared" si="16"/>
        <v>9.0909090909090917</v>
      </c>
      <c r="BD16" s="28">
        <f t="shared" si="23"/>
        <v>36.363636363636367</v>
      </c>
      <c r="BE16" s="25">
        <f t="shared" si="17"/>
        <v>90.909090909090907</v>
      </c>
      <c r="BF16" s="13"/>
      <c r="BG16" s="2"/>
      <c r="BH16" s="23"/>
      <c r="BI16" s="2"/>
      <c r="BJ16" s="23"/>
      <c r="BK16" s="2"/>
      <c r="BL16" s="23"/>
      <c r="BM16" s="2"/>
      <c r="BN16" s="23"/>
      <c r="BO16" s="28"/>
      <c r="BP16" s="25"/>
      <c r="BQ16" s="13">
        <v>11</v>
      </c>
      <c r="BR16" s="2"/>
      <c r="BS16" s="23"/>
      <c r="BT16" s="2">
        <v>1</v>
      </c>
      <c r="BU16" s="23">
        <f t="shared" si="27"/>
        <v>9.0909090909090917</v>
      </c>
      <c r="BV16" s="2">
        <v>8</v>
      </c>
      <c r="BW16" s="23">
        <f t="shared" si="28"/>
        <v>72.727272727272734</v>
      </c>
      <c r="BX16" s="2">
        <v>2</v>
      </c>
      <c r="BY16" s="23">
        <f t="shared" si="29"/>
        <v>18.181818181818183</v>
      </c>
      <c r="BZ16" s="28">
        <f t="shared" si="30"/>
        <v>9.0909090909090917</v>
      </c>
      <c r="CA16" s="25">
        <f t="shared" si="31"/>
        <v>81.818181818181813</v>
      </c>
      <c r="CB16" s="13"/>
      <c r="CC16" s="2"/>
      <c r="CD16" s="23"/>
      <c r="CE16" s="2"/>
      <c r="CF16" s="23"/>
      <c r="CG16" s="2"/>
      <c r="CH16" s="23"/>
      <c r="CI16" s="2"/>
      <c r="CJ16" s="23"/>
      <c r="CK16" s="28"/>
      <c r="CL16" s="25"/>
      <c r="CM16" s="13">
        <v>3</v>
      </c>
      <c r="CN16" s="2"/>
      <c r="CO16" s="23"/>
      <c r="CP16" s="2"/>
      <c r="CQ16" s="23"/>
      <c r="CR16" s="2">
        <v>2</v>
      </c>
      <c r="CS16" s="23">
        <f t="shared" si="24"/>
        <v>100</v>
      </c>
      <c r="CT16" s="2">
        <v>1</v>
      </c>
      <c r="CU16" s="23">
        <f t="shared" si="36"/>
        <v>33.333333333333336</v>
      </c>
      <c r="CV16" s="28"/>
      <c r="CW16" s="25">
        <f t="shared" si="19"/>
        <v>66.666666666666671</v>
      </c>
      <c r="CX16" s="13">
        <v>4</v>
      </c>
      <c r="CY16" s="2"/>
      <c r="CZ16" s="23"/>
      <c r="DA16" s="2">
        <v>2</v>
      </c>
      <c r="DB16" s="23">
        <f>DA16*100/CX16</f>
        <v>50</v>
      </c>
      <c r="DC16" s="2">
        <v>1</v>
      </c>
      <c r="DD16" s="2">
        <f t="shared" si="25"/>
        <v>25</v>
      </c>
      <c r="DE16" s="2">
        <v>1</v>
      </c>
      <c r="DF16" s="2">
        <f>DE16*100/DE16</f>
        <v>100</v>
      </c>
      <c r="DG16" s="28">
        <f t="shared" si="32"/>
        <v>50</v>
      </c>
      <c r="DH16" s="25">
        <f t="shared" si="26"/>
        <v>75</v>
      </c>
      <c r="DI16" s="13"/>
      <c r="DJ16" s="2"/>
      <c r="DK16" s="2"/>
      <c r="DL16" s="2"/>
      <c r="DM16" s="2"/>
      <c r="DN16" s="2"/>
      <c r="DO16" s="17"/>
      <c r="DP16" s="64"/>
      <c r="DQ16" s="65"/>
      <c r="DR16" s="20"/>
      <c r="DS16" s="33"/>
      <c r="DT16" s="34"/>
      <c r="DU16" s="30"/>
    </row>
    <row r="17" spans="1:125" ht="13.5" thickBot="1">
      <c r="A17" s="3">
        <v>12</v>
      </c>
      <c r="B17" s="2" t="s">
        <v>24</v>
      </c>
      <c r="C17" s="13">
        <v>14</v>
      </c>
      <c r="D17" s="2"/>
      <c r="E17" s="23"/>
      <c r="F17" s="2">
        <v>7</v>
      </c>
      <c r="G17" s="23">
        <f t="shared" si="1"/>
        <v>50</v>
      </c>
      <c r="H17" s="2">
        <v>5</v>
      </c>
      <c r="I17" s="23">
        <f t="shared" si="2"/>
        <v>35.714285714285715</v>
      </c>
      <c r="J17" s="2">
        <v>2</v>
      </c>
      <c r="K17" s="23">
        <f t="shared" si="20"/>
        <v>14.285714285714286</v>
      </c>
      <c r="L17" s="28">
        <f t="shared" si="3"/>
        <v>50</v>
      </c>
      <c r="M17" s="25">
        <f t="shared" si="4"/>
        <v>85.714285714285708</v>
      </c>
      <c r="N17" s="13">
        <v>14</v>
      </c>
      <c r="O17" s="2"/>
      <c r="P17" s="23"/>
      <c r="Q17" s="2">
        <v>9</v>
      </c>
      <c r="R17" s="23">
        <f t="shared" si="6"/>
        <v>64.285714285714292</v>
      </c>
      <c r="S17" s="2">
        <v>5</v>
      </c>
      <c r="T17" s="23">
        <f t="shared" si="7"/>
        <v>35.714285714285715</v>
      </c>
      <c r="U17" s="2"/>
      <c r="V17" s="23"/>
      <c r="W17" s="28">
        <f t="shared" si="8"/>
        <v>64.285714285714292</v>
      </c>
      <c r="X17" s="25">
        <f t="shared" si="9"/>
        <v>100</v>
      </c>
      <c r="Y17" s="13"/>
      <c r="Z17" s="2"/>
      <c r="AA17" s="23"/>
      <c r="AB17" s="2"/>
      <c r="AC17" s="23"/>
      <c r="AD17" s="2"/>
      <c r="AE17" s="23"/>
      <c r="AF17" s="2"/>
      <c r="AG17" s="23"/>
      <c r="AH17" s="28"/>
      <c r="AI17" s="25"/>
      <c r="AJ17" s="13"/>
      <c r="AK17" s="2"/>
      <c r="AL17" s="23"/>
      <c r="AM17" s="2"/>
      <c r="AN17" s="23"/>
      <c r="AO17" s="2"/>
      <c r="AP17" s="23"/>
      <c r="AQ17" s="2"/>
      <c r="AR17" s="23"/>
      <c r="AS17" s="28"/>
      <c r="AT17" s="25"/>
      <c r="AU17" s="13">
        <v>13</v>
      </c>
      <c r="AV17" s="2"/>
      <c r="AW17" s="23"/>
      <c r="AX17" s="2">
        <v>1</v>
      </c>
      <c r="AY17" s="23">
        <f t="shared" si="22"/>
        <v>7.6923076923076925</v>
      </c>
      <c r="AZ17" s="2">
        <v>7</v>
      </c>
      <c r="BA17" s="23">
        <f t="shared" si="15"/>
        <v>53.846153846153847</v>
      </c>
      <c r="BB17" s="2">
        <v>5</v>
      </c>
      <c r="BC17" s="23">
        <f t="shared" si="16"/>
        <v>38.46153846153846</v>
      </c>
      <c r="BD17" s="28">
        <f t="shared" si="23"/>
        <v>7.6923076923076925</v>
      </c>
      <c r="BE17" s="25">
        <f t="shared" si="17"/>
        <v>61.53846153846154</v>
      </c>
      <c r="BF17" s="13">
        <v>1</v>
      </c>
      <c r="BG17" s="2"/>
      <c r="BH17" s="23"/>
      <c r="BI17" s="2"/>
      <c r="BJ17" s="23">
        <f>BI17*100/BF17</f>
        <v>0</v>
      </c>
      <c r="BK17" s="2">
        <v>1</v>
      </c>
      <c r="BL17" s="23">
        <f>BK17*100/BF17</f>
        <v>100</v>
      </c>
      <c r="BM17" s="2"/>
      <c r="BN17" s="23">
        <f>BM17*100/BF17</f>
        <v>0</v>
      </c>
      <c r="BO17" s="28"/>
      <c r="BP17" s="25">
        <f>(BF17-BM17)*100/BF17</f>
        <v>100</v>
      </c>
      <c r="BQ17" s="13">
        <v>8</v>
      </c>
      <c r="BR17" s="2"/>
      <c r="BS17" s="23"/>
      <c r="BT17" s="2">
        <v>2</v>
      </c>
      <c r="BU17" s="23">
        <f t="shared" si="27"/>
        <v>25</v>
      </c>
      <c r="BV17" s="2">
        <v>6</v>
      </c>
      <c r="BW17" s="23">
        <f t="shared" si="28"/>
        <v>75</v>
      </c>
      <c r="BX17" s="2"/>
      <c r="BY17" s="23"/>
      <c r="BZ17" s="28">
        <f t="shared" si="30"/>
        <v>25</v>
      </c>
      <c r="CA17" s="25">
        <f t="shared" si="31"/>
        <v>100</v>
      </c>
      <c r="CB17" s="13">
        <v>2</v>
      </c>
      <c r="CC17" s="2"/>
      <c r="CD17" s="23"/>
      <c r="CE17" s="2"/>
      <c r="CF17" s="23"/>
      <c r="CG17" s="2">
        <v>2</v>
      </c>
      <c r="CH17" s="23">
        <f t="shared" ref="CH17:CH31" si="37">CG17*100/CB17</f>
        <v>100</v>
      </c>
      <c r="CI17" s="2"/>
      <c r="CJ17" s="23"/>
      <c r="CK17" s="28"/>
      <c r="CL17" s="25">
        <f>(CB17-CI17)*100/CB17</f>
        <v>100</v>
      </c>
      <c r="CM17" s="13">
        <v>4</v>
      </c>
      <c r="CN17" s="2"/>
      <c r="CO17" s="23"/>
      <c r="CP17" s="2">
        <v>3</v>
      </c>
      <c r="CQ17" s="23">
        <f t="shared" si="35"/>
        <v>100</v>
      </c>
      <c r="CR17" s="2">
        <v>1</v>
      </c>
      <c r="CS17" s="23">
        <f t="shared" si="24"/>
        <v>100</v>
      </c>
      <c r="CT17" s="2"/>
      <c r="CU17" s="23"/>
      <c r="CV17" s="28">
        <f t="shared" si="18"/>
        <v>75</v>
      </c>
      <c r="CW17" s="25">
        <f t="shared" si="19"/>
        <v>100</v>
      </c>
      <c r="CX17" s="13"/>
      <c r="CY17" s="2"/>
      <c r="CZ17" s="23"/>
      <c r="DA17" s="2"/>
      <c r="DB17" s="23"/>
      <c r="DC17" s="2"/>
      <c r="DD17" s="2"/>
      <c r="DE17" s="2"/>
      <c r="DF17" s="2"/>
      <c r="DG17" s="28"/>
      <c r="DH17" s="25"/>
      <c r="DI17" s="13"/>
      <c r="DJ17" s="2"/>
      <c r="DK17" s="2"/>
      <c r="DL17" s="2"/>
      <c r="DM17" s="2"/>
      <c r="DN17" s="2"/>
      <c r="DO17" s="17"/>
      <c r="DP17" s="64"/>
      <c r="DQ17" s="65"/>
      <c r="DR17" s="20"/>
      <c r="DS17" s="33"/>
      <c r="DT17" s="34"/>
      <c r="DU17" s="30"/>
    </row>
    <row r="18" spans="1:125" ht="13.5" thickBot="1">
      <c r="A18" s="3">
        <v>13</v>
      </c>
      <c r="B18" s="2" t="s">
        <v>25</v>
      </c>
      <c r="C18" s="13">
        <v>14</v>
      </c>
      <c r="D18" s="2"/>
      <c r="E18" s="23"/>
      <c r="F18" s="2">
        <v>7</v>
      </c>
      <c r="G18" s="23">
        <f t="shared" si="1"/>
        <v>50</v>
      </c>
      <c r="H18" s="2">
        <v>6</v>
      </c>
      <c r="I18" s="23">
        <f t="shared" si="2"/>
        <v>42.857142857142854</v>
      </c>
      <c r="J18" s="2">
        <v>1</v>
      </c>
      <c r="K18" s="23">
        <f t="shared" si="20"/>
        <v>7.1428571428571432</v>
      </c>
      <c r="L18" s="28">
        <f t="shared" si="3"/>
        <v>50</v>
      </c>
      <c r="M18" s="25">
        <f t="shared" si="4"/>
        <v>92.857142857142861</v>
      </c>
      <c r="N18" s="13">
        <v>14</v>
      </c>
      <c r="O18" s="2">
        <v>5</v>
      </c>
      <c r="P18" s="23">
        <f t="shared" si="5"/>
        <v>35.714285714285715</v>
      </c>
      <c r="Q18" s="2">
        <v>7</v>
      </c>
      <c r="R18" s="23">
        <f t="shared" si="6"/>
        <v>50</v>
      </c>
      <c r="S18" s="2">
        <v>1</v>
      </c>
      <c r="T18" s="23">
        <f t="shared" si="7"/>
        <v>7.1428571428571432</v>
      </c>
      <c r="U18" s="2">
        <v>1</v>
      </c>
      <c r="V18" s="23">
        <f t="shared" si="21"/>
        <v>7.1428571428571432</v>
      </c>
      <c r="W18" s="28">
        <f t="shared" si="8"/>
        <v>85.714285714285708</v>
      </c>
      <c r="X18" s="25">
        <f t="shared" si="9"/>
        <v>92.857142857142861</v>
      </c>
      <c r="Y18" s="13"/>
      <c r="Z18" s="2"/>
      <c r="AA18" s="23"/>
      <c r="AB18" s="2"/>
      <c r="AC18" s="23"/>
      <c r="AD18" s="2"/>
      <c r="AE18" s="23"/>
      <c r="AF18" s="2"/>
      <c r="AG18" s="23"/>
      <c r="AH18" s="28"/>
      <c r="AI18" s="25"/>
      <c r="AJ18" s="13">
        <v>7</v>
      </c>
      <c r="AK18" s="2">
        <v>1</v>
      </c>
      <c r="AL18" s="23">
        <f>AK18*100/AJ18</f>
        <v>14.285714285714286</v>
      </c>
      <c r="AM18" s="2">
        <v>1</v>
      </c>
      <c r="AN18" s="23">
        <f t="shared" si="33"/>
        <v>14.285714285714286</v>
      </c>
      <c r="AO18" s="2">
        <v>4</v>
      </c>
      <c r="AP18" s="23">
        <f>AO18*100/AJ18</f>
        <v>57.142857142857146</v>
      </c>
      <c r="AQ18" s="2">
        <v>1</v>
      </c>
      <c r="AR18" s="23">
        <f>AQ18*100/AJ18</f>
        <v>14.285714285714286</v>
      </c>
      <c r="AS18" s="28">
        <f t="shared" ref="AS18:AS31" si="38">(AK18+AM18)*100/AJ18</f>
        <v>28.571428571428573</v>
      </c>
      <c r="AT18" s="25">
        <f t="shared" si="34"/>
        <v>85.714285714285708</v>
      </c>
      <c r="AU18" s="13">
        <v>12</v>
      </c>
      <c r="AV18" s="2">
        <v>1</v>
      </c>
      <c r="AW18" s="23">
        <f>AV18*100/AU18</f>
        <v>8.3333333333333339</v>
      </c>
      <c r="AX18" s="2">
        <v>6</v>
      </c>
      <c r="AY18" s="23">
        <f t="shared" si="22"/>
        <v>50</v>
      </c>
      <c r="AZ18" s="2">
        <v>5</v>
      </c>
      <c r="BA18" s="23">
        <f t="shared" si="15"/>
        <v>41.666666666666664</v>
      </c>
      <c r="BB18" s="2"/>
      <c r="BC18" s="23"/>
      <c r="BD18" s="28">
        <f t="shared" si="23"/>
        <v>58.333333333333336</v>
      </c>
      <c r="BE18" s="25"/>
      <c r="BF18" s="13"/>
      <c r="BG18" s="2"/>
      <c r="BH18" s="23"/>
      <c r="BI18" s="2"/>
      <c r="BJ18" s="23"/>
      <c r="BK18" s="2"/>
      <c r="BL18" s="23"/>
      <c r="BM18" s="2"/>
      <c r="BN18" s="23"/>
      <c r="BO18" s="28"/>
      <c r="BP18" s="25"/>
      <c r="BQ18" s="13">
        <v>5</v>
      </c>
      <c r="BR18" s="2"/>
      <c r="BS18" s="23"/>
      <c r="BT18" s="2">
        <v>3</v>
      </c>
      <c r="BU18" s="23">
        <f t="shared" si="27"/>
        <v>60</v>
      </c>
      <c r="BV18" s="2">
        <v>2</v>
      </c>
      <c r="BW18" s="23">
        <f t="shared" si="28"/>
        <v>40</v>
      </c>
      <c r="BX18" s="2"/>
      <c r="BY18" s="23"/>
      <c r="BZ18" s="28">
        <f t="shared" si="30"/>
        <v>60</v>
      </c>
      <c r="CA18" s="25">
        <f t="shared" si="31"/>
        <v>100</v>
      </c>
      <c r="CB18" s="13">
        <v>4</v>
      </c>
      <c r="CC18" s="2">
        <v>1</v>
      </c>
      <c r="CD18" s="23">
        <f>CC18*100/CB18</f>
        <v>25</v>
      </c>
      <c r="CE18" s="2"/>
      <c r="CF18" s="23"/>
      <c r="CG18" s="2">
        <v>2</v>
      </c>
      <c r="CH18" s="23">
        <f t="shared" si="37"/>
        <v>50</v>
      </c>
      <c r="CI18" s="2">
        <v>1</v>
      </c>
      <c r="CJ18" s="23">
        <f>CI18*100/CB18</f>
        <v>25</v>
      </c>
      <c r="CK18" s="28">
        <f>(CC18+CE18)*100/CB18</f>
        <v>25</v>
      </c>
      <c r="CL18" s="25">
        <f>(CB18-CI18)*100/CB18</f>
        <v>75</v>
      </c>
      <c r="CM18" s="13"/>
      <c r="CN18" s="2"/>
      <c r="CO18" s="23"/>
      <c r="CP18" s="2"/>
      <c r="CQ18" s="23"/>
      <c r="CR18" s="2"/>
      <c r="CS18" s="23"/>
      <c r="CT18" s="2"/>
      <c r="CU18" s="23"/>
      <c r="CV18" s="28"/>
      <c r="CW18" s="25"/>
      <c r="CX18" s="13"/>
      <c r="CY18" s="2"/>
      <c r="CZ18" s="23"/>
      <c r="DA18" s="2"/>
      <c r="DB18" s="23"/>
      <c r="DC18" s="2"/>
      <c r="DD18" s="2"/>
      <c r="DE18" s="2"/>
      <c r="DF18" s="2"/>
      <c r="DG18" s="28"/>
      <c r="DH18" s="25"/>
      <c r="DI18" s="13"/>
      <c r="DJ18" s="2"/>
      <c r="DK18" s="2"/>
      <c r="DL18" s="2"/>
      <c r="DM18" s="2"/>
      <c r="DN18" s="2"/>
      <c r="DO18" s="17"/>
      <c r="DP18" s="64"/>
      <c r="DQ18" s="65"/>
      <c r="DR18" s="20"/>
      <c r="DS18" s="33"/>
      <c r="DT18" s="34"/>
      <c r="DU18" s="30"/>
    </row>
    <row r="19" spans="1:125" ht="13.5" thickBot="1">
      <c r="A19" s="3">
        <v>14</v>
      </c>
      <c r="B19" s="2" t="s">
        <v>26</v>
      </c>
      <c r="C19" s="13">
        <v>4</v>
      </c>
      <c r="D19" s="2"/>
      <c r="E19" s="23"/>
      <c r="F19" s="2"/>
      <c r="G19" s="23"/>
      <c r="H19" s="2">
        <v>3</v>
      </c>
      <c r="I19" s="23">
        <f t="shared" si="2"/>
        <v>75</v>
      </c>
      <c r="J19" s="2">
        <v>1</v>
      </c>
      <c r="K19" s="23">
        <f t="shared" si="20"/>
        <v>25</v>
      </c>
      <c r="L19" s="28">
        <f t="shared" si="3"/>
        <v>0</v>
      </c>
      <c r="M19" s="25">
        <f t="shared" si="4"/>
        <v>75</v>
      </c>
      <c r="N19" s="13">
        <v>4</v>
      </c>
      <c r="O19" s="2"/>
      <c r="P19" s="23"/>
      <c r="Q19" s="2"/>
      <c r="R19" s="23"/>
      <c r="S19" s="2">
        <v>3</v>
      </c>
      <c r="T19" s="23">
        <f t="shared" si="7"/>
        <v>75</v>
      </c>
      <c r="U19" s="2">
        <v>1</v>
      </c>
      <c r="V19" s="23">
        <f t="shared" si="21"/>
        <v>25</v>
      </c>
      <c r="W19" s="28">
        <f t="shared" si="8"/>
        <v>0</v>
      </c>
      <c r="X19" s="25">
        <f t="shared" si="9"/>
        <v>75</v>
      </c>
      <c r="Y19" s="13"/>
      <c r="Z19" s="2"/>
      <c r="AA19" s="23"/>
      <c r="AB19" s="2"/>
      <c r="AC19" s="23"/>
      <c r="AD19" s="2"/>
      <c r="AE19" s="23"/>
      <c r="AF19" s="2"/>
      <c r="AG19" s="23"/>
      <c r="AH19" s="28"/>
      <c r="AI19" s="25"/>
      <c r="AJ19" s="13"/>
      <c r="AK19" s="2"/>
      <c r="AL19" s="23"/>
      <c r="AM19" s="2"/>
      <c r="AN19" s="23"/>
      <c r="AO19" s="2"/>
      <c r="AP19" s="23"/>
      <c r="AQ19" s="2"/>
      <c r="AR19" s="23"/>
      <c r="AS19" s="28"/>
      <c r="AT19" s="25"/>
      <c r="AU19" s="13">
        <v>4</v>
      </c>
      <c r="AV19" s="2"/>
      <c r="AW19" s="23"/>
      <c r="AX19" s="2"/>
      <c r="AY19" s="23"/>
      <c r="AZ19" s="2">
        <v>2</v>
      </c>
      <c r="BA19" s="23">
        <f t="shared" si="15"/>
        <v>50</v>
      </c>
      <c r="BB19" s="2">
        <v>2</v>
      </c>
      <c r="BC19" s="23">
        <f t="shared" si="16"/>
        <v>50</v>
      </c>
      <c r="BD19" s="28"/>
      <c r="BE19" s="25">
        <f t="shared" si="17"/>
        <v>50</v>
      </c>
      <c r="BF19" s="13"/>
      <c r="BG19" s="2"/>
      <c r="BH19" s="23"/>
      <c r="BI19" s="2"/>
      <c r="BJ19" s="23"/>
      <c r="BK19" s="2"/>
      <c r="BL19" s="23"/>
      <c r="BM19" s="2"/>
      <c r="BN19" s="23"/>
      <c r="BO19" s="28"/>
      <c r="BP19" s="25"/>
      <c r="BQ19" s="13"/>
      <c r="BR19" s="2"/>
      <c r="BS19" s="23"/>
      <c r="BT19" s="2"/>
      <c r="BU19" s="23"/>
      <c r="BV19" s="2"/>
      <c r="BW19" s="23"/>
      <c r="BX19" s="2"/>
      <c r="BY19" s="23"/>
      <c r="BZ19" s="28"/>
      <c r="CA19" s="25"/>
      <c r="CB19" s="13"/>
      <c r="CC19" s="2"/>
      <c r="CD19" s="23"/>
      <c r="CE19" s="2"/>
      <c r="CF19" s="23"/>
      <c r="CG19" s="2"/>
      <c r="CH19" s="23"/>
      <c r="CI19" s="2"/>
      <c r="CJ19" s="23"/>
      <c r="CK19" s="28"/>
      <c r="CL19" s="25"/>
      <c r="CM19" s="13">
        <v>4</v>
      </c>
      <c r="CN19" s="2"/>
      <c r="CO19" s="23"/>
      <c r="CP19" s="2">
        <v>4</v>
      </c>
      <c r="CQ19" s="23">
        <f t="shared" si="35"/>
        <v>66.666666666666671</v>
      </c>
      <c r="CR19" s="2"/>
      <c r="CS19" s="23"/>
      <c r="CT19" s="2"/>
      <c r="CU19" s="23"/>
      <c r="CV19" s="28">
        <f t="shared" si="18"/>
        <v>100</v>
      </c>
      <c r="CW19" s="25">
        <f t="shared" si="19"/>
        <v>100</v>
      </c>
      <c r="CX19" s="13"/>
      <c r="CY19" s="2"/>
      <c r="CZ19" s="23"/>
      <c r="DA19" s="2"/>
      <c r="DB19" s="23"/>
      <c r="DC19" s="2"/>
      <c r="DD19" s="2"/>
      <c r="DE19" s="2"/>
      <c r="DF19" s="2"/>
      <c r="DG19" s="28"/>
      <c r="DH19" s="25"/>
      <c r="DI19" s="13"/>
      <c r="DJ19" s="2"/>
      <c r="DK19" s="2"/>
      <c r="DL19" s="2"/>
      <c r="DM19" s="2"/>
      <c r="DN19" s="2"/>
      <c r="DO19" s="17"/>
      <c r="DP19" s="64"/>
      <c r="DQ19" s="65"/>
      <c r="DR19" s="20"/>
      <c r="DS19" s="33"/>
      <c r="DT19" s="34"/>
      <c r="DU19" s="30"/>
    </row>
    <row r="20" spans="1:125" ht="13.5" thickBot="1">
      <c r="A20" s="3">
        <v>15</v>
      </c>
      <c r="B20" s="2" t="s">
        <v>27</v>
      </c>
      <c r="C20" s="13">
        <v>11</v>
      </c>
      <c r="D20" s="2">
        <v>2</v>
      </c>
      <c r="E20" s="23">
        <f t="shared" si="0"/>
        <v>18.181818181818183</v>
      </c>
      <c r="F20" s="2">
        <v>7</v>
      </c>
      <c r="G20" s="23">
        <f t="shared" si="1"/>
        <v>63.636363636363633</v>
      </c>
      <c r="H20" s="2">
        <v>2</v>
      </c>
      <c r="I20" s="23">
        <f t="shared" si="2"/>
        <v>18.181818181818183</v>
      </c>
      <c r="J20" s="2"/>
      <c r="K20" s="23"/>
      <c r="L20" s="28">
        <f t="shared" si="3"/>
        <v>81.818181818181813</v>
      </c>
      <c r="M20" s="25">
        <f t="shared" si="4"/>
        <v>100</v>
      </c>
      <c r="N20" s="13">
        <v>11</v>
      </c>
      <c r="O20" s="2">
        <v>4</v>
      </c>
      <c r="P20" s="23">
        <f t="shared" si="5"/>
        <v>36.363636363636367</v>
      </c>
      <c r="Q20" s="2">
        <v>5</v>
      </c>
      <c r="R20" s="23">
        <f t="shared" si="6"/>
        <v>45.454545454545453</v>
      </c>
      <c r="S20" s="2">
        <v>2</v>
      </c>
      <c r="T20" s="23">
        <f t="shared" si="7"/>
        <v>18.181818181818183</v>
      </c>
      <c r="U20" s="2"/>
      <c r="V20" s="23"/>
      <c r="W20" s="28">
        <f t="shared" si="8"/>
        <v>81.818181818181813</v>
      </c>
      <c r="X20" s="25">
        <f t="shared" si="9"/>
        <v>100</v>
      </c>
      <c r="Y20" s="13"/>
      <c r="Z20" s="2"/>
      <c r="AA20" s="23"/>
      <c r="AB20" s="2"/>
      <c r="AC20" s="23"/>
      <c r="AD20" s="2"/>
      <c r="AE20" s="23"/>
      <c r="AF20" s="2"/>
      <c r="AG20" s="23"/>
      <c r="AH20" s="28"/>
      <c r="AI20" s="25"/>
      <c r="AJ20" s="13">
        <v>3</v>
      </c>
      <c r="AK20" s="2">
        <v>1</v>
      </c>
      <c r="AL20" s="23">
        <f>AK20*100/AJ20</f>
        <v>33.333333333333336</v>
      </c>
      <c r="AM20" s="2">
        <v>2</v>
      </c>
      <c r="AN20" s="23">
        <f t="shared" si="33"/>
        <v>66.666666666666671</v>
      </c>
      <c r="AO20" s="2"/>
      <c r="AP20" s="23"/>
      <c r="AQ20" s="2"/>
      <c r="AR20" s="23"/>
      <c r="AS20" s="28">
        <f t="shared" si="38"/>
        <v>100</v>
      </c>
      <c r="AT20" s="25">
        <f t="shared" si="34"/>
        <v>100</v>
      </c>
      <c r="AU20" s="13">
        <v>11</v>
      </c>
      <c r="AV20" s="2"/>
      <c r="AW20" s="23"/>
      <c r="AX20" s="2">
        <v>3</v>
      </c>
      <c r="AY20" s="23">
        <f t="shared" si="22"/>
        <v>27.272727272727273</v>
      </c>
      <c r="AZ20" s="2">
        <v>8</v>
      </c>
      <c r="BA20" s="23">
        <f t="shared" si="15"/>
        <v>72.727272727272734</v>
      </c>
      <c r="BB20" s="2"/>
      <c r="BC20" s="23"/>
      <c r="BD20" s="28">
        <f t="shared" si="23"/>
        <v>27.272727272727273</v>
      </c>
      <c r="BE20" s="25"/>
      <c r="BF20" s="13"/>
      <c r="BG20" s="2"/>
      <c r="BH20" s="23"/>
      <c r="BI20" s="2"/>
      <c r="BJ20" s="23"/>
      <c r="BK20" s="2"/>
      <c r="BL20" s="23"/>
      <c r="BM20" s="2"/>
      <c r="BN20" s="23"/>
      <c r="BO20" s="28"/>
      <c r="BP20" s="25"/>
      <c r="BQ20" s="13">
        <v>2</v>
      </c>
      <c r="BR20" s="2"/>
      <c r="BS20" s="23"/>
      <c r="BT20" s="2"/>
      <c r="BU20" s="23"/>
      <c r="BV20" s="2">
        <v>2</v>
      </c>
      <c r="BW20" s="23">
        <f t="shared" si="28"/>
        <v>100</v>
      </c>
      <c r="BX20" s="2"/>
      <c r="BY20" s="23"/>
      <c r="BZ20" s="28"/>
      <c r="CA20" s="25">
        <f t="shared" si="31"/>
        <v>100</v>
      </c>
      <c r="CB20" s="13">
        <v>2</v>
      </c>
      <c r="CC20" s="2"/>
      <c r="CD20" s="23"/>
      <c r="CE20" s="2"/>
      <c r="CF20" s="23"/>
      <c r="CG20" s="2">
        <v>2</v>
      </c>
      <c r="CH20" s="23">
        <f t="shared" si="37"/>
        <v>100</v>
      </c>
      <c r="CI20" s="2"/>
      <c r="CJ20" s="23"/>
      <c r="CK20" s="28"/>
      <c r="CL20" s="25">
        <f>(CB20-CI20)*100/CB20</f>
        <v>100</v>
      </c>
      <c r="CM20" s="13">
        <v>3</v>
      </c>
      <c r="CN20" s="2"/>
      <c r="CO20" s="23"/>
      <c r="CP20" s="2"/>
      <c r="CQ20" s="23"/>
      <c r="CR20" s="2">
        <v>2</v>
      </c>
      <c r="CS20" s="23">
        <f t="shared" si="24"/>
        <v>100</v>
      </c>
      <c r="CT20" s="2">
        <v>1</v>
      </c>
      <c r="CU20" s="23">
        <f t="shared" si="36"/>
        <v>33.333333333333336</v>
      </c>
      <c r="CV20" s="28"/>
      <c r="CW20" s="25">
        <f t="shared" si="19"/>
        <v>66.666666666666671</v>
      </c>
      <c r="CX20" s="13">
        <v>1</v>
      </c>
      <c r="CY20" s="2"/>
      <c r="CZ20" s="23"/>
      <c r="DA20" s="2"/>
      <c r="DB20" s="23"/>
      <c r="DC20" s="2">
        <v>1</v>
      </c>
      <c r="DD20" s="2">
        <f t="shared" si="25"/>
        <v>100</v>
      </c>
      <c r="DE20" s="2"/>
      <c r="DF20" s="2"/>
      <c r="DG20" s="28"/>
      <c r="DH20" s="25">
        <f t="shared" si="26"/>
        <v>100</v>
      </c>
      <c r="DI20" s="13"/>
      <c r="DJ20" s="2"/>
      <c r="DK20" s="2"/>
      <c r="DL20" s="2"/>
      <c r="DM20" s="2"/>
      <c r="DN20" s="2"/>
      <c r="DO20" s="17"/>
      <c r="DP20" s="64"/>
      <c r="DQ20" s="65"/>
      <c r="DR20" s="20"/>
      <c r="DS20" s="33"/>
      <c r="DT20" s="34"/>
      <c r="DU20" s="30"/>
    </row>
    <row r="21" spans="1:125" ht="13.5" thickBot="1">
      <c r="A21" s="3">
        <v>16</v>
      </c>
      <c r="B21" s="2" t="s">
        <v>28</v>
      </c>
      <c r="C21" s="13">
        <v>43</v>
      </c>
      <c r="D21" s="2">
        <v>1</v>
      </c>
      <c r="E21" s="23">
        <f t="shared" si="0"/>
        <v>2.3255813953488373</v>
      </c>
      <c r="F21" s="2">
        <v>13</v>
      </c>
      <c r="G21" s="23">
        <f t="shared" si="1"/>
        <v>30.232558139534884</v>
      </c>
      <c r="H21" s="2">
        <v>22</v>
      </c>
      <c r="I21" s="23">
        <f t="shared" si="2"/>
        <v>51.162790697674417</v>
      </c>
      <c r="J21" s="2">
        <v>7</v>
      </c>
      <c r="K21" s="23">
        <f t="shared" si="20"/>
        <v>16.279069767441861</v>
      </c>
      <c r="L21" s="28">
        <f t="shared" si="3"/>
        <v>32.558139534883722</v>
      </c>
      <c r="M21" s="25">
        <f t="shared" si="4"/>
        <v>83.720930232558146</v>
      </c>
      <c r="N21" s="13">
        <v>43</v>
      </c>
      <c r="O21" s="2">
        <v>4</v>
      </c>
      <c r="P21" s="23">
        <f t="shared" si="5"/>
        <v>9.3023255813953494</v>
      </c>
      <c r="Q21" s="2">
        <v>15</v>
      </c>
      <c r="R21" s="23">
        <f t="shared" si="6"/>
        <v>34.883720930232556</v>
      </c>
      <c r="S21" s="2">
        <v>23</v>
      </c>
      <c r="T21" s="23">
        <f t="shared" si="7"/>
        <v>53.488372093023258</v>
      </c>
      <c r="U21" s="2">
        <v>1</v>
      </c>
      <c r="V21" s="23">
        <f t="shared" si="21"/>
        <v>2.3255813953488373</v>
      </c>
      <c r="W21" s="28">
        <f t="shared" si="8"/>
        <v>44.186046511627907</v>
      </c>
      <c r="X21" s="25">
        <f t="shared" si="9"/>
        <v>97.674418604651166</v>
      </c>
      <c r="Y21" s="13">
        <v>3</v>
      </c>
      <c r="Z21" s="2">
        <v>1</v>
      </c>
      <c r="AA21" s="23">
        <f t="shared" si="10"/>
        <v>33.333333333333336</v>
      </c>
      <c r="AB21" s="2">
        <v>1</v>
      </c>
      <c r="AC21" s="23">
        <f t="shared" si="11"/>
        <v>33.333333333333336</v>
      </c>
      <c r="AD21" s="2">
        <v>1</v>
      </c>
      <c r="AE21" s="23">
        <f t="shared" si="12"/>
        <v>33.333333333333336</v>
      </c>
      <c r="AF21" s="2"/>
      <c r="AG21" s="23"/>
      <c r="AH21" s="28">
        <f t="shared" si="13"/>
        <v>66.666666666666671</v>
      </c>
      <c r="AI21" s="25">
        <f t="shared" si="14"/>
        <v>100</v>
      </c>
      <c r="AJ21" s="13">
        <v>9</v>
      </c>
      <c r="AK21" s="2"/>
      <c r="AL21" s="23"/>
      <c r="AM21" s="2">
        <v>1</v>
      </c>
      <c r="AN21" s="23">
        <f t="shared" si="33"/>
        <v>11.111111111111111</v>
      </c>
      <c r="AO21" s="2">
        <v>3</v>
      </c>
      <c r="AP21" s="23">
        <f>AO21*100/AJ21</f>
        <v>33.333333333333336</v>
      </c>
      <c r="AQ21" s="2">
        <v>5</v>
      </c>
      <c r="AR21" s="23">
        <f t="shared" ref="AR21:AR31" si="39">AQ21*100/AJ21</f>
        <v>55.555555555555557</v>
      </c>
      <c r="AS21" s="28">
        <f t="shared" si="38"/>
        <v>11.111111111111111</v>
      </c>
      <c r="AT21" s="25">
        <f t="shared" si="34"/>
        <v>44.444444444444443</v>
      </c>
      <c r="AU21" s="13">
        <v>32</v>
      </c>
      <c r="AV21" s="2"/>
      <c r="AW21" s="23"/>
      <c r="AX21" s="2">
        <v>2</v>
      </c>
      <c r="AY21" s="23">
        <f t="shared" si="22"/>
        <v>6.25</v>
      </c>
      <c r="AZ21" s="2">
        <v>17</v>
      </c>
      <c r="BA21" s="23">
        <f t="shared" si="15"/>
        <v>53.125</v>
      </c>
      <c r="BB21" s="2">
        <v>13</v>
      </c>
      <c r="BC21" s="23">
        <f t="shared" si="16"/>
        <v>40.625</v>
      </c>
      <c r="BD21" s="28">
        <f t="shared" si="23"/>
        <v>6.25</v>
      </c>
      <c r="BE21" s="25">
        <f t="shared" si="17"/>
        <v>59.375</v>
      </c>
      <c r="BF21" s="13"/>
      <c r="BG21" s="2"/>
      <c r="BH21" s="23"/>
      <c r="BI21" s="2"/>
      <c r="BJ21" s="23"/>
      <c r="BK21" s="2"/>
      <c r="BL21" s="23"/>
      <c r="BM21" s="2"/>
      <c r="BN21" s="23"/>
      <c r="BO21" s="28"/>
      <c r="BP21" s="25"/>
      <c r="BQ21" s="13">
        <v>15</v>
      </c>
      <c r="BR21" s="2"/>
      <c r="BS21" s="23"/>
      <c r="BT21" s="2">
        <v>2</v>
      </c>
      <c r="BU21" s="23">
        <f t="shared" si="27"/>
        <v>13.333333333333334</v>
      </c>
      <c r="BV21" s="2">
        <v>9</v>
      </c>
      <c r="BW21" s="23">
        <f t="shared" si="28"/>
        <v>60</v>
      </c>
      <c r="BX21" s="2">
        <v>4</v>
      </c>
      <c r="BY21" s="23">
        <f t="shared" si="29"/>
        <v>26.666666666666668</v>
      </c>
      <c r="BZ21" s="28">
        <f t="shared" si="30"/>
        <v>13.333333333333334</v>
      </c>
      <c r="CA21" s="25">
        <f t="shared" si="31"/>
        <v>73.333333333333329</v>
      </c>
      <c r="CB21" s="13"/>
      <c r="CC21" s="2"/>
      <c r="CD21" s="23"/>
      <c r="CE21" s="2"/>
      <c r="CF21" s="23"/>
      <c r="CG21" s="2"/>
      <c r="CH21" s="23"/>
      <c r="CI21" s="2"/>
      <c r="CJ21" s="23"/>
      <c r="CK21" s="28"/>
      <c r="CL21" s="25"/>
      <c r="CM21" s="13">
        <v>23</v>
      </c>
      <c r="CN21" s="2">
        <v>1</v>
      </c>
      <c r="CO21" s="23">
        <f>CN21*100/CM21</f>
        <v>4.3478260869565215</v>
      </c>
      <c r="CP21" s="2">
        <v>4</v>
      </c>
      <c r="CQ21" s="23">
        <f t="shared" si="35"/>
        <v>26.666666666666668</v>
      </c>
      <c r="CR21" s="2">
        <v>11</v>
      </c>
      <c r="CS21" s="23">
        <f t="shared" si="24"/>
        <v>100</v>
      </c>
      <c r="CT21" s="2">
        <v>7</v>
      </c>
      <c r="CU21" s="23">
        <f t="shared" si="36"/>
        <v>30.434782608695652</v>
      </c>
      <c r="CV21" s="28">
        <f t="shared" si="18"/>
        <v>21.739130434782609</v>
      </c>
      <c r="CW21" s="25">
        <f t="shared" si="19"/>
        <v>69.565217391304344</v>
      </c>
      <c r="CX21" s="13">
        <v>3</v>
      </c>
      <c r="CY21" s="2"/>
      <c r="CZ21" s="23"/>
      <c r="DA21" s="2"/>
      <c r="DB21" s="23"/>
      <c r="DC21" s="2">
        <v>3</v>
      </c>
      <c r="DD21" s="2">
        <f t="shared" si="25"/>
        <v>100</v>
      </c>
      <c r="DE21" s="2"/>
      <c r="DF21" s="2"/>
      <c r="DG21" s="28"/>
      <c r="DH21" s="25">
        <f t="shared" si="26"/>
        <v>100</v>
      </c>
      <c r="DI21" s="13">
        <v>1</v>
      </c>
      <c r="DJ21" s="2"/>
      <c r="DK21" s="2"/>
      <c r="DL21" s="2"/>
      <c r="DM21" s="2"/>
      <c r="DN21" s="2"/>
      <c r="DO21" s="17"/>
      <c r="DP21" s="64">
        <v>1</v>
      </c>
      <c r="DQ21" s="65"/>
      <c r="DR21" s="20">
        <f>DP21*100/DP21</f>
        <v>100</v>
      </c>
      <c r="DS21" s="33"/>
      <c r="DT21" s="34"/>
      <c r="DU21" s="30"/>
    </row>
    <row r="22" spans="1:125" ht="13.5" thickBot="1">
      <c r="A22" s="3">
        <v>17</v>
      </c>
      <c r="B22" s="2" t="s">
        <v>29</v>
      </c>
      <c r="C22" s="13">
        <v>14</v>
      </c>
      <c r="D22" s="2"/>
      <c r="E22" s="23"/>
      <c r="F22" s="2">
        <v>8</v>
      </c>
      <c r="G22" s="23">
        <f t="shared" si="1"/>
        <v>57.142857142857146</v>
      </c>
      <c r="H22" s="2">
        <v>3</v>
      </c>
      <c r="I22" s="23">
        <f t="shared" si="2"/>
        <v>21.428571428571427</v>
      </c>
      <c r="J22" s="2">
        <v>3</v>
      </c>
      <c r="K22" s="23">
        <f t="shared" si="20"/>
        <v>21.428571428571427</v>
      </c>
      <c r="L22" s="28">
        <f t="shared" si="3"/>
        <v>57.142857142857146</v>
      </c>
      <c r="M22" s="25">
        <f t="shared" si="4"/>
        <v>78.571428571428569</v>
      </c>
      <c r="N22" s="13">
        <v>14</v>
      </c>
      <c r="O22" s="2">
        <v>1</v>
      </c>
      <c r="P22" s="23">
        <f t="shared" si="5"/>
        <v>7.1428571428571432</v>
      </c>
      <c r="Q22" s="2">
        <v>7</v>
      </c>
      <c r="R22" s="23">
        <f t="shared" si="6"/>
        <v>50</v>
      </c>
      <c r="S22" s="2">
        <v>5</v>
      </c>
      <c r="T22" s="23">
        <f t="shared" si="7"/>
        <v>35.714285714285715</v>
      </c>
      <c r="U22" s="2">
        <v>1</v>
      </c>
      <c r="V22" s="23">
        <f t="shared" si="21"/>
        <v>7.1428571428571432</v>
      </c>
      <c r="W22" s="28">
        <f t="shared" si="8"/>
        <v>57.142857142857146</v>
      </c>
      <c r="X22" s="25">
        <f t="shared" si="9"/>
        <v>92.857142857142861</v>
      </c>
      <c r="Y22" s="13">
        <v>4</v>
      </c>
      <c r="Z22" s="2">
        <v>1</v>
      </c>
      <c r="AA22" s="23">
        <f t="shared" si="10"/>
        <v>25</v>
      </c>
      <c r="AB22" s="2">
        <v>1</v>
      </c>
      <c r="AC22" s="23">
        <f t="shared" si="11"/>
        <v>25</v>
      </c>
      <c r="AD22" s="2">
        <v>1</v>
      </c>
      <c r="AE22" s="23">
        <f t="shared" si="12"/>
        <v>25</v>
      </c>
      <c r="AF22" s="2">
        <v>1</v>
      </c>
      <c r="AG22" s="23">
        <f>AF22*100/Y22</f>
        <v>25</v>
      </c>
      <c r="AH22" s="28">
        <f t="shared" si="13"/>
        <v>50</v>
      </c>
      <c r="AI22" s="25">
        <f t="shared" si="14"/>
        <v>75</v>
      </c>
      <c r="AJ22" s="13">
        <v>3</v>
      </c>
      <c r="AK22" s="2"/>
      <c r="AL22" s="23"/>
      <c r="AM22" s="2">
        <v>1</v>
      </c>
      <c r="AN22" s="23">
        <f t="shared" si="33"/>
        <v>33.333333333333336</v>
      </c>
      <c r="AO22" s="2">
        <v>2</v>
      </c>
      <c r="AP22" s="23">
        <f>AO22*100/AJ22</f>
        <v>66.666666666666671</v>
      </c>
      <c r="AQ22" s="2"/>
      <c r="AR22" s="23"/>
      <c r="AS22" s="28">
        <f t="shared" si="38"/>
        <v>33.333333333333336</v>
      </c>
      <c r="AT22" s="25">
        <f t="shared" si="34"/>
        <v>100</v>
      </c>
      <c r="AU22" s="13">
        <v>6</v>
      </c>
      <c r="AV22" s="2"/>
      <c r="AW22" s="23"/>
      <c r="AX22" s="2">
        <v>1</v>
      </c>
      <c r="AY22" s="23">
        <f t="shared" si="22"/>
        <v>16.666666666666668</v>
      </c>
      <c r="AZ22" s="2">
        <v>3</v>
      </c>
      <c r="BA22" s="23">
        <f t="shared" si="15"/>
        <v>50</v>
      </c>
      <c r="BB22" s="2">
        <v>2</v>
      </c>
      <c r="BC22" s="23">
        <f t="shared" si="16"/>
        <v>33.333333333333336</v>
      </c>
      <c r="BD22" s="28">
        <f t="shared" si="23"/>
        <v>16.666666666666668</v>
      </c>
      <c r="BE22" s="25">
        <f t="shared" si="17"/>
        <v>66.666666666666671</v>
      </c>
      <c r="BF22" s="13"/>
      <c r="BG22" s="2"/>
      <c r="BH22" s="23"/>
      <c r="BI22" s="2"/>
      <c r="BJ22" s="23"/>
      <c r="BK22" s="2"/>
      <c r="BL22" s="23"/>
      <c r="BM22" s="2"/>
      <c r="BN22" s="23"/>
      <c r="BO22" s="28"/>
      <c r="BP22" s="25"/>
      <c r="BQ22" s="13">
        <v>4</v>
      </c>
      <c r="BR22" s="2"/>
      <c r="BS22" s="23"/>
      <c r="BT22" s="2">
        <v>2</v>
      </c>
      <c r="BU22" s="23">
        <f t="shared" si="27"/>
        <v>50</v>
      </c>
      <c r="BV22" s="2">
        <v>1</v>
      </c>
      <c r="BW22" s="23">
        <f t="shared" si="28"/>
        <v>25</v>
      </c>
      <c r="BX22" s="2">
        <v>1</v>
      </c>
      <c r="BY22" s="23">
        <f t="shared" si="29"/>
        <v>25</v>
      </c>
      <c r="BZ22" s="28">
        <f t="shared" si="30"/>
        <v>50</v>
      </c>
      <c r="CA22" s="25">
        <f t="shared" si="31"/>
        <v>75</v>
      </c>
      <c r="CB22" s="13"/>
      <c r="CC22" s="2"/>
      <c r="CD22" s="23"/>
      <c r="CE22" s="2"/>
      <c r="CF22" s="23"/>
      <c r="CG22" s="2"/>
      <c r="CH22" s="23"/>
      <c r="CI22" s="2"/>
      <c r="CJ22" s="23"/>
      <c r="CK22" s="28"/>
      <c r="CL22" s="25"/>
      <c r="CM22" s="13">
        <v>6</v>
      </c>
      <c r="CN22" s="2">
        <v>2</v>
      </c>
      <c r="CO22" s="23">
        <f>CN22*100/CM22</f>
        <v>33.333333333333336</v>
      </c>
      <c r="CP22" s="2">
        <v>4</v>
      </c>
      <c r="CQ22" s="23">
        <f t="shared" si="35"/>
        <v>44.444444444444443</v>
      </c>
      <c r="CR22" s="2"/>
      <c r="CS22" s="23"/>
      <c r="CT22" s="2"/>
      <c r="CU22" s="23"/>
      <c r="CV22" s="28">
        <f t="shared" si="18"/>
        <v>100</v>
      </c>
      <c r="CW22" s="25">
        <f t="shared" si="19"/>
        <v>100</v>
      </c>
      <c r="CX22" s="13">
        <v>5</v>
      </c>
      <c r="CY22" s="2"/>
      <c r="CZ22" s="23"/>
      <c r="DA22" s="2">
        <v>2</v>
      </c>
      <c r="DB22" s="23">
        <f>DA22*100/CX22</f>
        <v>40</v>
      </c>
      <c r="DC22" s="2">
        <v>2</v>
      </c>
      <c r="DD22" s="2">
        <f t="shared" si="25"/>
        <v>40</v>
      </c>
      <c r="DE22" s="2">
        <v>1</v>
      </c>
      <c r="DF22" s="2">
        <f>DE22*100/DE22</f>
        <v>100</v>
      </c>
      <c r="DG22" s="28">
        <f t="shared" si="32"/>
        <v>40</v>
      </c>
      <c r="DH22" s="25">
        <f t="shared" si="26"/>
        <v>80</v>
      </c>
      <c r="DI22" s="13"/>
      <c r="DJ22" s="2"/>
      <c r="DK22" s="2"/>
      <c r="DL22" s="2"/>
      <c r="DM22" s="2"/>
      <c r="DN22" s="2"/>
      <c r="DO22" s="17"/>
      <c r="DP22" s="64"/>
      <c r="DQ22" s="65"/>
      <c r="DR22" s="20"/>
      <c r="DS22" s="33"/>
      <c r="DT22" s="34"/>
      <c r="DU22" s="30"/>
    </row>
    <row r="23" spans="1:125" ht="13.5" thickBot="1">
      <c r="A23" s="3">
        <v>18</v>
      </c>
      <c r="B23" s="2" t="s">
        <v>30</v>
      </c>
      <c r="C23" s="13">
        <v>26</v>
      </c>
      <c r="D23" s="2">
        <v>4</v>
      </c>
      <c r="E23" s="23">
        <f t="shared" si="0"/>
        <v>15.384615384615385</v>
      </c>
      <c r="F23" s="2">
        <v>12</v>
      </c>
      <c r="G23" s="23">
        <f t="shared" si="1"/>
        <v>46.153846153846153</v>
      </c>
      <c r="H23" s="2">
        <v>9</v>
      </c>
      <c r="I23" s="23">
        <f t="shared" si="2"/>
        <v>34.615384615384613</v>
      </c>
      <c r="J23" s="2">
        <v>1</v>
      </c>
      <c r="K23" s="23">
        <f t="shared" si="20"/>
        <v>3.8461538461538463</v>
      </c>
      <c r="L23" s="28">
        <f t="shared" si="3"/>
        <v>61.53846153846154</v>
      </c>
      <c r="M23" s="25">
        <f t="shared" si="4"/>
        <v>96.15384615384616</v>
      </c>
      <c r="N23" s="13">
        <v>26</v>
      </c>
      <c r="O23" s="2">
        <v>4</v>
      </c>
      <c r="P23" s="23">
        <f t="shared" si="5"/>
        <v>15.384615384615385</v>
      </c>
      <c r="Q23" s="2">
        <v>11</v>
      </c>
      <c r="R23" s="23">
        <f t="shared" si="6"/>
        <v>42.307692307692307</v>
      </c>
      <c r="S23" s="2">
        <v>10</v>
      </c>
      <c r="T23" s="23">
        <f t="shared" si="7"/>
        <v>38.46153846153846</v>
      </c>
      <c r="U23" s="2">
        <v>1</v>
      </c>
      <c r="V23" s="23">
        <f t="shared" si="21"/>
        <v>3.8461538461538463</v>
      </c>
      <c r="W23" s="28">
        <f t="shared" si="8"/>
        <v>57.692307692307693</v>
      </c>
      <c r="X23" s="25">
        <f t="shared" si="9"/>
        <v>96.15384615384616</v>
      </c>
      <c r="Y23" s="13">
        <v>14</v>
      </c>
      <c r="Z23" s="2">
        <v>4</v>
      </c>
      <c r="AA23" s="23">
        <f t="shared" si="10"/>
        <v>28.571428571428573</v>
      </c>
      <c r="AB23" s="2">
        <v>8</v>
      </c>
      <c r="AC23" s="23">
        <f t="shared" si="11"/>
        <v>57.142857142857146</v>
      </c>
      <c r="AD23" s="2">
        <v>2</v>
      </c>
      <c r="AE23" s="23">
        <f t="shared" si="12"/>
        <v>14.285714285714286</v>
      </c>
      <c r="AF23" s="2"/>
      <c r="AG23" s="23"/>
      <c r="AH23" s="28">
        <f t="shared" si="13"/>
        <v>85.714285714285708</v>
      </c>
      <c r="AI23" s="25">
        <f t="shared" si="14"/>
        <v>100</v>
      </c>
      <c r="AJ23" s="13">
        <v>7</v>
      </c>
      <c r="AK23" s="2"/>
      <c r="AL23" s="23"/>
      <c r="AM23" s="2">
        <v>2</v>
      </c>
      <c r="AN23" s="23">
        <f t="shared" si="33"/>
        <v>28.571428571428573</v>
      </c>
      <c r="AO23" s="2">
        <v>3</v>
      </c>
      <c r="AP23" s="23">
        <f>AO23*100/AJ23</f>
        <v>42.857142857142854</v>
      </c>
      <c r="AQ23" s="2">
        <v>2</v>
      </c>
      <c r="AR23" s="23">
        <f t="shared" si="39"/>
        <v>28.571428571428573</v>
      </c>
      <c r="AS23" s="28">
        <f t="shared" si="38"/>
        <v>28.571428571428573</v>
      </c>
      <c r="AT23" s="25">
        <f t="shared" si="34"/>
        <v>71.428571428571431</v>
      </c>
      <c r="AU23" s="13">
        <v>18</v>
      </c>
      <c r="AV23" s="2">
        <v>3</v>
      </c>
      <c r="AW23" s="23">
        <f>AV23*100/AU23</f>
        <v>16.666666666666668</v>
      </c>
      <c r="AX23" s="2">
        <v>10</v>
      </c>
      <c r="AY23" s="23">
        <f t="shared" si="22"/>
        <v>55.555555555555557</v>
      </c>
      <c r="AZ23" s="2">
        <v>4</v>
      </c>
      <c r="BA23" s="23">
        <f t="shared" si="15"/>
        <v>22.222222222222221</v>
      </c>
      <c r="BB23" s="2">
        <v>1</v>
      </c>
      <c r="BC23" s="23">
        <f t="shared" si="16"/>
        <v>5.5555555555555554</v>
      </c>
      <c r="BD23" s="28">
        <f t="shared" si="23"/>
        <v>72.222222222222229</v>
      </c>
      <c r="BE23" s="25">
        <f t="shared" si="17"/>
        <v>94.444444444444443</v>
      </c>
      <c r="BF23" s="13">
        <v>1</v>
      </c>
      <c r="BG23" s="2"/>
      <c r="BH23" s="23"/>
      <c r="BI23" s="2"/>
      <c r="BJ23" s="23">
        <f>BI23*100/BF23</f>
        <v>0</v>
      </c>
      <c r="BK23" s="2">
        <v>1</v>
      </c>
      <c r="BL23" s="23">
        <f>BK23*100/BF23</f>
        <v>100</v>
      </c>
      <c r="BM23" s="2"/>
      <c r="BN23" s="23">
        <f>BM23*100/BF23</f>
        <v>0</v>
      </c>
      <c r="BO23" s="28"/>
      <c r="BP23" s="25">
        <f>(BF23-BM23)*100/BF23</f>
        <v>100</v>
      </c>
      <c r="BQ23" s="13">
        <v>5</v>
      </c>
      <c r="BR23" s="2">
        <v>1</v>
      </c>
      <c r="BS23" s="23">
        <f t="shared" ref="BS23:BS31" si="40">BR23*100/BQ23</f>
        <v>20</v>
      </c>
      <c r="BT23" s="2">
        <v>2</v>
      </c>
      <c r="BU23" s="23">
        <f t="shared" si="27"/>
        <v>40</v>
      </c>
      <c r="BV23" s="2">
        <v>2</v>
      </c>
      <c r="BW23" s="23">
        <f t="shared" si="28"/>
        <v>40</v>
      </c>
      <c r="BX23" s="2"/>
      <c r="BY23" s="23"/>
      <c r="BZ23" s="28">
        <f t="shared" si="30"/>
        <v>60</v>
      </c>
      <c r="CA23" s="25">
        <f t="shared" si="31"/>
        <v>100</v>
      </c>
      <c r="CB23" s="13"/>
      <c r="CC23" s="2"/>
      <c r="CD23" s="23"/>
      <c r="CE23" s="2"/>
      <c r="CF23" s="23"/>
      <c r="CG23" s="2"/>
      <c r="CH23" s="23"/>
      <c r="CI23" s="2"/>
      <c r="CJ23" s="23"/>
      <c r="CK23" s="28"/>
      <c r="CL23" s="25"/>
      <c r="CM23" s="13">
        <v>2</v>
      </c>
      <c r="CN23" s="2"/>
      <c r="CO23" s="23"/>
      <c r="CP23" s="2"/>
      <c r="CQ23" s="23"/>
      <c r="CR23" s="2">
        <v>2</v>
      </c>
      <c r="CS23" s="23">
        <f t="shared" si="24"/>
        <v>100</v>
      </c>
      <c r="CT23" s="2"/>
      <c r="CU23" s="23"/>
      <c r="CV23" s="28"/>
      <c r="CW23" s="25">
        <f t="shared" si="19"/>
        <v>100</v>
      </c>
      <c r="CX23" s="13">
        <v>5</v>
      </c>
      <c r="CY23" s="2">
        <v>1</v>
      </c>
      <c r="CZ23" s="23">
        <f>CY23*100/CX23</f>
        <v>20</v>
      </c>
      <c r="DA23" s="2">
        <v>2</v>
      </c>
      <c r="DB23" s="23">
        <f>DA23*100/CX23</f>
        <v>40</v>
      </c>
      <c r="DC23" s="2">
        <v>2</v>
      </c>
      <c r="DD23" s="2">
        <f t="shared" si="25"/>
        <v>40</v>
      </c>
      <c r="DE23" s="2"/>
      <c r="DF23" s="2"/>
      <c r="DG23" s="28">
        <f t="shared" si="32"/>
        <v>60</v>
      </c>
      <c r="DH23" s="25">
        <f t="shared" si="26"/>
        <v>100</v>
      </c>
      <c r="DI23" s="13"/>
      <c r="DJ23" s="2"/>
      <c r="DK23" s="2"/>
      <c r="DL23" s="2"/>
      <c r="DM23" s="2"/>
      <c r="DN23" s="2"/>
      <c r="DO23" s="17"/>
      <c r="DP23" s="64"/>
      <c r="DQ23" s="65"/>
      <c r="DR23" s="20"/>
      <c r="DS23" s="33"/>
      <c r="DT23" s="34"/>
      <c r="DU23" s="30"/>
    </row>
    <row r="24" spans="1:125" ht="13.5" thickBot="1">
      <c r="A24" s="3">
        <v>19</v>
      </c>
      <c r="B24" s="2" t="s">
        <v>31</v>
      </c>
      <c r="C24" s="13">
        <v>44</v>
      </c>
      <c r="D24" s="2">
        <v>4</v>
      </c>
      <c r="E24" s="23">
        <f t="shared" si="0"/>
        <v>9.0909090909090917</v>
      </c>
      <c r="F24" s="2">
        <v>17</v>
      </c>
      <c r="G24" s="23">
        <f t="shared" si="1"/>
        <v>38.636363636363633</v>
      </c>
      <c r="H24" s="2">
        <v>19</v>
      </c>
      <c r="I24" s="23">
        <f t="shared" si="2"/>
        <v>43.18181818181818</v>
      </c>
      <c r="J24" s="2">
        <v>4</v>
      </c>
      <c r="K24" s="23">
        <f t="shared" si="20"/>
        <v>9.0909090909090917</v>
      </c>
      <c r="L24" s="28">
        <f t="shared" si="3"/>
        <v>47.727272727272727</v>
      </c>
      <c r="M24" s="25">
        <f t="shared" si="4"/>
        <v>90.909090909090907</v>
      </c>
      <c r="N24" s="13">
        <v>44</v>
      </c>
      <c r="O24" s="2">
        <v>6</v>
      </c>
      <c r="P24" s="23">
        <f t="shared" si="5"/>
        <v>13.636363636363637</v>
      </c>
      <c r="Q24" s="2">
        <v>15</v>
      </c>
      <c r="R24" s="23">
        <f t="shared" si="6"/>
        <v>34.090909090909093</v>
      </c>
      <c r="S24" s="2">
        <v>20</v>
      </c>
      <c r="T24" s="23">
        <f t="shared" si="7"/>
        <v>45.454545454545453</v>
      </c>
      <c r="U24" s="2">
        <v>3</v>
      </c>
      <c r="V24" s="23">
        <f t="shared" si="21"/>
        <v>6.8181818181818183</v>
      </c>
      <c r="W24" s="28">
        <f t="shared" si="8"/>
        <v>47.727272727272727</v>
      </c>
      <c r="X24" s="25">
        <f t="shared" si="9"/>
        <v>93.181818181818187</v>
      </c>
      <c r="Y24" s="13">
        <v>15</v>
      </c>
      <c r="Z24" s="2">
        <v>1</v>
      </c>
      <c r="AA24" s="23">
        <f t="shared" si="10"/>
        <v>6.666666666666667</v>
      </c>
      <c r="AB24" s="2">
        <v>4</v>
      </c>
      <c r="AC24" s="23">
        <f t="shared" si="11"/>
        <v>26.666666666666668</v>
      </c>
      <c r="AD24" s="2">
        <v>10</v>
      </c>
      <c r="AE24" s="23">
        <f t="shared" si="12"/>
        <v>66.666666666666671</v>
      </c>
      <c r="AF24" s="2"/>
      <c r="AG24" s="23"/>
      <c r="AH24" s="28">
        <f t="shared" si="13"/>
        <v>33.333333333333336</v>
      </c>
      <c r="AI24" s="25">
        <f t="shared" si="14"/>
        <v>100</v>
      </c>
      <c r="AJ24" s="13">
        <v>4</v>
      </c>
      <c r="AK24" s="2">
        <v>1</v>
      </c>
      <c r="AL24" s="23">
        <f>AK24*100/AJ24</f>
        <v>25</v>
      </c>
      <c r="AM24" s="2"/>
      <c r="AN24" s="23"/>
      <c r="AO24" s="2">
        <v>2</v>
      </c>
      <c r="AP24" s="23">
        <f>AO24*100/AJ24</f>
        <v>50</v>
      </c>
      <c r="AQ24" s="2">
        <v>1</v>
      </c>
      <c r="AR24" s="23">
        <f t="shared" si="39"/>
        <v>25</v>
      </c>
      <c r="AS24" s="28">
        <f t="shared" si="38"/>
        <v>25</v>
      </c>
      <c r="AT24" s="25">
        <f t="shared" si="34"/>
        <v>75</v>
      </c>
      <c r="AU24" s="13">
        <v>22</v>
      </c>
      <c r="AV24" s="2">
        <v>1</v>
      </c>
      <c r="AW24" s="23">
        <f>AV24*100/AU24</f>
        <v>4.5454545454545459</v>
      </c>
      <c r="AX24" s="2">
        <v>10</v>
      </c>
      <c r="AY24" s="23">
        <f t="shared" si="22"/>
        <v>45.454545454545453</v>
      </c>
      <c r="AZ24" s="2">
        <v>10</v>
      </c>
      <c r="BA24" s="23">
        <f t="shared" si="15"/>
        <v>45.454545454545453</v>
      </c>
      <c r="BB24" s="2">
        <v>1</v>
      </c>
      <c r="BC24" s="23">
        <f t="shared" si="16"/>
        <v>4.5454545454545459</v>
      </c>
      <c r="BD24" s="28">
        <f t="shared" si="23"/>
        <v>50</v>
      </c>
      <c r="BE24" s="25">
        <f t="shared" si="17"/>
        <v>95.454545454545453</v>
      </c>
      <c r="BF24" s="13">
        <v>5</v>
      </c>
      <c r="BG24" s="2">
        <v>3</v>
      </c>
      <c r="BH24" s="23">
        <f>BG24*100/BF24</f>
        <v>60</v>
      </c>
      <c r="BI24" s="2">
        <v>1</v>
      </c>
      <c r="BJ24" s="23">
        <f>BI24*100/BF24</f>
        <v>20</v>
      </c>
      <c r="BK24" s="2"/>
      <c r="BL24" s="23"/>
      <c r="BM24" s="2">
        <v>1</v>
      </c>
      <c r="BN24" s="23">
        <f>BM24*100/BF24</f>
        <v>20</v>
      </c>
      <c r="BO24" s="28">
        <f>(BG24+BI24)*100/BF24</f>
        <v>80</v>
      </c>
      <c r="BP24" s="25">
        <f>(BF24-BM24)*100/BF24</f>
        <v>80</v>
      </c>
      <c r="BQ24" s="13">
        <v>12</v>
      </c>
      <c r="BR24" s="2"/>
      <c r="BS24" s="23"/>
      <c r="BT24" s="2"/>
      <c r="BU24" s="23"/>
      <c r="BV24" s="2">
        <v>9</v>
      </c>
      <c r="BW24" s="23">
        <f t="shared" si="28"/>
        <v>75</v>
      </c>
      <c r="BX24" s="2">
        <v>3</v>
      </c>
      <c r="BY24" s="23">
        <f t="shared" si="29"/>
        <v>25</v>
      </c>
      <c r="BZ24" s="28"/>
      <c r="CA24" s="25">
        <f t="shared" si="31"/>
        <v>75</v>
      </c>
      <c r="CB24" s="13">
        <v>2</v>
      </c>
      <c r="CC24" s="2"/>
      <c r="CD24" s="23"/>
      <c r="CE24" s="2">
        <v>1</v>
      </c>
      <c r="CF24" s="23">
        <f>CE24*100/CB24</f>
        <v>50</v>
      </c>
      <c r="CG24" s="2"/>
      <c r="CH24" s="23"/>
      <c r="CI24" s="2">
        <v>1</v>
      </c>
      <c r="CJ24" s="23">
        <f>CI24*100/CB24</f>
        <v>50</v>
      </c>
      <c r="CK24" s="28">
        <f>(CC24+CE24)*100/CB24</f>
        <v>50</v>
      </c>
      <c r="CL24" s="25">
        <f>(CB24-CI24)*100/CB24</f>
        <v>50</v>
      </c>
      <c r="CM24" s="13">
        <v>15</v>
      </c>
      <c r="CN24" s="2">
        <v>2</v>
      </c>
      <c r="CO24" s="23">
        <f>CN24*100/CM24</f>
        <v>13.333333333333334</v>
      </c>
      <c r="CP24" s="2">
        <v>4</v>
      </c>
      <c r="CQ24" s="23">
        <f t="shared" si="35"/>
        <v>66.666666666666671</v>
      </c>
      <c r="CR24" s="2">
        <v>7</v>
      </c>
      <c r="CS24" s="23">
        <f t="shared" si="24"/>
        <v>100</v>
      </c>
      <c r="CT24" s="2">
        <v>2</v>
      </c>
      <c r="CU24" s="23">
        <f t="shared" si="36"/>
        <v>13.333333333333334</v>
      </c>
      <c r="CV24" s="28">
        <f t="shared" si="18"/>
        <v>40</v>
      </c>
      <c r="CW24" s="25">
        <f t="shared" si="19"/>
        <v>86.666666666666671</v>
      </c>
      <c r="CX24" s="13">
        <v>11</v>
      </c>
      <c r="CY24" s="2">
        <v>1</v>
      </c>
      <c r="CZ24" s="23">
        <f>CY24*100/CX24</f>
        <v>9.0909090909090917</v>
      </c>
      <c r="DA24" s="2">
        <v>3</v>
      </c>
      <c r="DB24" s="23">
        <f>DA24*100/CX24</f>
        <v>27.272727272727273</v>
      </c>
      <c r="DC24" s="2">
        <v>6</v>
      </c>
      <c r="DD24" s="2">
        <f t="shared" si="25"/>
        <v>54.545454545454547</v>
      </c>
      <c r="DE24" s="2">
        <v>1</v>
      </c>
      <c r="DF24" s="2">
        <f>DE24*100/DE24</f>
        <v>100</v>
      </c>
      <c r="DG24" s="28">
        <f t="shared" si="32"/>
        <v>36.363636363636367</v>
      </c>
      <c r="DH24" s="25">
        <f t="shared" si="26"/>
        <v>90.909090909090907</v>
      </c>
      <c r="DI24" s="13">
        <v>2</v>
      </c>
      <c r="DJ24" s="2"/>
      <c r="DK24" s="2"/>
      <c r="DL24" s="2"/>
      <c r="DM24" s="2"/>
      <c r="DN24" s="2"/>
      <c r="DO24" s="17"/>
      <c r="DP24" s="64">
        <v>2</v>
      </c>
      <c r="DQ24" s="65"/>
      <c r="DR24" s="20">
        <f>DP24*100/DP24</f>
        <v>100</v>
      </c>
      <c r="DS24" s="33"/>
      <c r="DT24" s="34"/>
      <c r="DU24" s="30"/>
    </row>
    <row r="25" spans="1:125" ht="13.5" thickBot="1">
      <c r="A25" s="3">
        <v>20</v>
      </c>
      <c r="B25" s="2" t="s">
        <v>32</v>
      </c>
      <c r="C25" s="13">
        <v>39</v>
      </c>
      <c r="D25" s="2">
        <v>3</v>
      </c>
      <c r="E25" s="23">
        <f t="shared" si="0"/>
        <v>7.6923076923076925</v>
      </c>
      <c r="F25" s="2">
        <v>18</v>
      </c>
      <c r="G25" s="23">
        <f t="shared" si="1"/>
        <v>46.153846153846153</v>
      </c>
      <c r="H25" s="2">
        <v>9</v>
      </c>
      <c r="I25" s="23">
        <f t="shared" si="2"/>
        <v>23.076923076923077</v>
      </c>
      <c r="J25" s="2">
        <v>9</v>
      </c>
      <c r="K25" s="23">
        <f t="shared" si="20"/>
        <v>23.076923076923077</v>
      </c>
      <c r="L25" s="28">
        <f t="shared" si="3"/>
        <v>53.846153846153847</v>
      </c>
      <c r="M25" s="25">
        <f t="shared" si="4"/>
        <v>76.92307692307692</v>
      </c>
      <c r="N25" s="13">
        <v>39</v>
      </c>
      <c r="O25" s="2">
        <v>6</v>
      </c>
      <c r="P25" s="23">
        <f t="shared" si="5"/>
        <v>15.384615384615385</v>
      </c>
      <c r="Q25" s="2">
        <v>15</v>
      </c>
      <c r="R25" s="23">
        <f t="shared" si="6"/>
        <v>38.46153846153846</v>
      </c>
      <c r="S25" s="2">
        <v>15</v>
      </c>
      <c r="T25" s="23">
        <f t="shared" si="7"/>
        <v>38.46153846153846</v>
      </c>
      <c r="U25" s="2">
        <v>3</v>
      </c>
      <c r="V25" s="23">
        <f t="shared" si="21"/>
        <v>7.6923076923076925</v>
      </c>
      <c r="W25" s="28">
        <f t="shared" si="8"/>
        <v>53.846153846153847</v>
      </c>
      <c r="X25" s="25">
        <f t="shared" si="9"/>
        <v>92.307692307692307</v>
      </c>
      <c r="Y25" s="13">
        <v>14</v>
      </c>
      <c r="Z25" s="2">
        <v>7</v>
      </c>
      <c r="AA25" s="23">
        <f t="shared" si="10"/>
        <v>50</v>
      </c>
      <c r="AB25" s="2">
        <v>5</v>
      </c>
      <c r="AC25" s="23">
        <f t="shared" si="11"/>
        <v>35.714285714285715</v>
      </c>
      <c r="AD25" s="2">
        <v>1</v>
      </c>
      <c r="AE25" s="23">
        <f t="shared" si="12"/>
        <v>7.1428571428571432</v>
      </c>
      <c r="AF25" s="2">
        <v>1</v>
      </c>
      <c r="AG25" s="23">
        <f>AF25*100/Y25</f>
        <v>7.1428571428571432</v>
      </c>
      <c r="AH25" s="28">
        <f t="shared" si="13"/>
        <v>85.714285714285708</v>
      </c>
      <c r="AI25" s="25">
        <f t="shared" si="14"/>
        <v>92.857142857142861</v>
      </c>
      <c r="AJ25" s="13">
        <v>1</v>
      </c>
      <c r="AK25" s="2"/>
      <c r="AL25" s="23"/>
      <c r="AM25" s="2">
        <v>1</v>
      </c>
      <c r="AN25" s="23">
        <f t="shared" si="33"/>
        <v>100</v>
      </c>
      <c r="AO25" s="2"/>
      <c r="AP25" s="23"/>
      <c r="AQ25" s="2"/>
      <c r="AR25" s="23"/>
      <c r="AS25" s="28">
        <f t="shared" si="38"/>
        <v>100</v>
      </c>
      <c r="AT25" s="25">
        <f t="shared" si="34"/>
        <v>100</v>
      </c>
      <c r="AU25" s="13">
        <v>29</v>
      </c>
      <c r="AV25" s="2"/>
      <c r="AW25" s="23"/>
      <c r="AX25" s="2">
        <v>5</v>
      </c>
      <c r="AY25" s="23">
        <f t="shared" si="22"/>
        <v>17.241379310344829</v>
      </c>
      <c r="AZ25" s="2">
        <v>17</v>
      </c>
      <c r="BA25" s="23">
        <f t="shared" si="15"/>
        <v>58.620689655172413</v>
      </c>
      <c r="BB25" s="2">
        <v>7</v>
      </c>
      <c r="BC25" s="23">
        <f t="shared" si="16"/>
        <v>24.137931034482758</v>
      </c>
      <c r="BD25" s="28">
        <f t="shared" si="23"/>
        <v>17.241379310344829</v>
      </c>
      <c r="BE25" s="25">
        <f t="shared" si="17"/>
        <v>75.862068965517238</v>
      </c>
      <c r="BF25" s="13">
        <v>1</v>
      </c>
      <c r="BG25" s="2"/>
      <c r="BH25" s="23"/>
      <c r="BI25" s="2"/>
      <c r="BJ25" s="23">
        <f>BI25*100/BF25</f>
        <v>0</v>
      </c>
      <c r="BK25" s="2"/>
      <c r="BL25" s="23"/>
      <c r="BM25" s="2">
        <v>1</v>
      </c>
      <c r="BN25" s="23">
        <f>BM25*100/BF25</f>
        <v>100</v>
      </c>
      <c r="BO25" s="28"/>
      <c r="BP25" s="25">
        <f>(BF25-BM25)*100/BF25</f>
        <v>0</v>
      </c>
      <c r="BQ25" s="13">
        <v>6</v>
      </c>
      <c r="BR25" s="2">
        <v>1</v>
      </c>
      <c r="BS25" s="23">
        <f t="shared" si="40"/>
        <v>16.666666666666668</v>
      </c>
      <c r="BT25" s="2"/>
      <c r="BU25" s="23"/>
      <c r="BV25" s="2">
        <v>4</v>
      </c>
      <c r="BW25" s="23">
        <f t="shared" si="28"/>
        <v>66.666666666666671</v>
      </c>
      <c r="BX25" s="2">
        <v>1</v>
      </c>
      <c r="BY25" s="23">
        <f t="shared" si="29"/>
        <v>16.666666666666668</v>
      </c>
      <c r="BZ25" s="28">
        <f t="shared" si="30"/>
        <v>16.666666666666668</v>
      </c>
      <c r="CA25" s="25">
        <f t="shared" si="31"/>
        <v>83.333333333333329</v>
      </c>
      <c r="CB25" s="13">
        <v>1</v>
      </c>
      <c r="CC25" s="2"/>
      <c r="CD25" s="23"/>
      <c r="CE25" s="2"/>
      <c r="CF25" s="23"/>
      <c r="CG25" s="2"/>
      <c r="CH25" s="23"/>
      <c r="CI25" s="2">
        <v>1</v>
      </c>
      <c r="CJ25" s="23">
        <f>CI25*100/CB25</f>
        <v>100</v>
      </c>
      <c r="CK25" s="28"/>
      <c r="CL25" s="25"/>
      <c r="CM25" s="13">
        <v>9</v>
      </c>
      <c r="CN25" s="2"/>
      <c r="CO25" s="23"/>
      <c r="CP25" s="2">
        <v>4</v>
      </c>
      <c r="CQ25" s="23">
        <f t="shared" si="35"/>
        <v>16</v>
      </c>
      <c r="CR25" s="2">
        <v>4</v>
      </c>
      <c r="CS25" s="23">
        <f t="shared" si="24"/>
        <v>100</v>
      </c>
      <c r="CT25" s="2">
        <v>1</v>
      </c>
      <c r="CU25" s="23">
        <f t="shared" si="36"/>
        <v>11.111111111111111</v>
      </c>
      <c r="CV25" s="28">
        <f t="shared" si="18"/>
        <v>44.444444444444443</v>
      </c>
      <c r="CW25" s="25">
        <f t="shared" si="19"/>
        <v>88.888888888888886</v>
      </c>
      <c r="CX25" s="13">
        <v>14</v>
      </c>
      <c r="CY25" s="2"/>
      <c r="CZ25" s="23"/>
      <c r="DA25" s="2">
        <v>1</v>
      </c>
      <c r="DB25" s="23">
        <f>DA25*100/CX25</f>
        <v>7.1428571428571432</v>
      </c>
      <c r="DC25" s="2">
        <v>12</v>
      </c>
      <c r="DD25" s="2">
        <f t="shared" si="25"/>
        <v>85.714285714285708</v>
      </c>
      <c r="DE25" s="2">
        <v>1</v>
      </c>
      <c r="DF25" s="2">
        <f>DE25*100/DE25</f>
        <v>100</v>
      </c>
      <c r="DG25" s="28">
        <f t="shared" si="32"/>
        <v>7.1428571428571432</v>
      </c>
      <c r="DH25" s="25">
        <f t="shared" si="26"/>
        <v>92.857142857142861</v>
      </c>
      <c r="DI25" s="13">
        <v>3</v>
      </c>
      <c r="DJ25" s="2">
        <v>1</v>
      </c>
      <c r="DK25" s="2">
        <f>DJ25*100</f>
        <v>100</v>
      </c>
      <c r="DL25" s="2">
        <v>2</v>
      </c>
      <c r="DM25" s="2">
        <f>DL25*100/DI25</f>
        <v>66.666666666666671</v>
      </c>
      <c r="DN25" s="2"/>
      <c r="DO25" s="17"/>
      <c r="DP25" s="64"/>
      <c r="DQ25" s="65"/>
      <c r="DR25" s="20"/>
      <c r="DS25" s="33">
        <f>(DJ25+DL25)*100/DI25</f>
        <v>100</v>
      </c>
      <c r="DT25" s="34">
        <f>(DI25-DP25)*100/DI25</f>
        <v>100</v>
      </c>
      <c r="DU25" s="30"/>
    </row>
    <row r="26" spans="1:125" ht="13.5" thickBot="1">
      <c r="A26" s="3">
        <v>21</v>
      </c>
      <c r="B26" s="2" t="s">
        <v>33</v>
      </c>
      <c r="C26" s="13">
        <v>11</v>
      </c>
      <c r="D26" s="2">
        <v>1</v>
      </c>
      <c r="E26" s="23">
        <f t="shared" si="0"/>
        <v>9.0909090909090917</v>
      </c>
      <c r="F26" s="2">
        <v>6</v>
      </c>
      <c r="G26" s="23">
        <f t="shared" si="1"/>
        <v>54.545454545454547</v>
      </c>
      <c r="H26" s="2">
        <v>3</v>
      </c>
      <c r="I26" s="23">
        <f t="shared" si="2"/>
        <v>27.272727272727273</v>
      </c>
      <c r="J26" s="2">
        <v>1</v>
      </c>
      <c r="K26" s="23">
        <f t="shared" si="20"/>
        <v>9.0909090909090917</v>
      </c>
      <c r="L26" s="28">
        <f t="shared" si="3"/>
        <v>63.636363636363633</v>
      </c>
      <c r="M26" s="25">
        <f t="shared" si="4"/>
        <v>90.909090909090907</v>
      </c>
      <c r="N26" s="13">
        <v>11</v>
      </c>
      <c r="O26" s="2">
        <v>3</v>
      </c>
      <c r="P26" s="23">
        <f t="shared" si="5"/>
        <v>27.272727272727273</v>
      </c>
      <c r="Q26" s="2">
        <v>5</v>
      </c>
      <c r="R26" s="23">
        <f t="shared" si="6"/>
        <v>45.454545454545453</v>
      </c>
      <c r="S26" s="2">
        <v>3</v>
      </c>
      <c r="T26" s="23">
        <f t="shared" si="7"/>
        <v>27.272727272727273</v>
      </c>
      <c r="U26" s="2"/>
      <c r="V26" s="23"/>
      <c r="W26" s="28">
        <f t="shared" si="8"/>
        <v>72.727272727272734</v>
      </c>
      <c r="X26" s="25">
        <f t="shared" si="9"/>
        <v>100</v>
      </c>
      <c r="Y26" s="13"/>
      <c r="Z26" s="2"/>
      <c r="AA26" s="23"/>
      <c r="AB26" s="2"/>
      <c r="AC26" s="23"/>
      <c r="AD26" s="2"/>
      <c r="AE26" s="23"/>
      <c r="AF26" s="2"/>
      <c r="AG26" s="23"/>
      <c r="AH26" s="28"/>
      <c r="AI26" s="25"/>
      <c r="AJ26" s="13"/>
      <c r="AK26" s="2"/>
      <c r="AL26" s="23"/>
      <c r="AM26" s="2"/>
      <c r="AN26" s="23"/>
      <c r="AO26" s="2"/>
      <c r="AP26" s="23"/>
      <c r="AQ26" s="2"/>
      <c r="AR26" s="23"/>
      <c r="AS26" s="28"/>
      <c r="AT26" s="25"/>
      <c r="AU26" s="13">
        <v>7</v>
      </c>
      <c r="AV26" s="2">
        <v>1</v>
      </c>
      <c r="AW26" s="23">
        <f>AV26*100/AU26</f>
        <v>14.285714285714286</v>
      </c>
      <c r="AX26" s="2">
        <v>4</v>
      </c>
      <c r="AY26" s="23">
        <f t="shared" si="22"/>
        <v>57.142857142857146</v>
      </c>
      <c r="AZ26" s="2">
        <v>2</v>
      </c>
      <c r="BA26" s="23">
        <f t="shared" si="15"/>
        <v>28.571428571428573</v>
      </c>
      <c r="BB26" s="2"/>
      <c r="BC26" s="23"/>
      <c r="BD26" s="28">
        <f t="shared" si="23"/>
        <v>71.428571428571431</v>
      </c>
      <c r="BE26" s="25"/>
      <c r="BF26" s="13"/>
      <c r="BG26" s="2"/>
      <c r="BH26" s="23"/>
      <c r="BI26" s="2"/>
      <c r="BJ26" s="23"/>
      <c r="BK26" s="2"/>
      <c r="BL26" s="23"/>
      <c r="BM26" s="2"/>
      <c r="BN26" s="23"/>
      <c r="BO26" s="28"/>
      <c r="BP26" s="25"/>
      <c r="BQ26" s="13">
        <v>7</v>
      </c>
      <c r="BR26" s="2"/>
      <c r="BS26" s="23"/>
      <c r="BT26" s="2">
        <v>1</v>
      </c>
      <c r="BU26" s="23">
        <f t="shared" si="27"/>
        <v>14.285714285714286</v>
      </c>
      <c r="BV26" s="2">
        <v>6</v>
      </c>
      <c r="BW26" s="23">
        <f t="shared" si="28"/>
        <v>85.714285714285708</v>
      </c>
      <c r="BX26" s="2"/>
      <c r="BY26" s="23"/>
      <c r="BZ26" s="28">
        <f t="shared" si="30"/>
        <v>14.285714285714286</v>
      </c>
      <c r="CA26" s="25">
        <f t="shared" si="31"/>
        <v>100</v>
      </c>
      <c r="CB26" s="13">
        <v>3</v>
      </c>
      <c r="CC26" s="2"/>
      <c r="CD26" s="23"/>
      <c r="CE26" s="2">
        <v>1</v>
      </c>
      <c r="CF26" s="23">
        <f>CE26*100/CB26</f>
        <v>33.333333333333336</v>
      </c>
      <c r="CG26" s="2">
        <v>2</v>
      </c>
      <c r="CH26" s="23">
        <f t="shared" si="37"/>
        <v>66.666666666666671</v>
      </c>
      <c r="CI26" s="2"/>
      <c r="CJ26" s="23"/>
      <c r="CK26" s="28">
        <f>(CC26+CE26)*100/CB26</f>
        <v>33.333333333333336</v>
      </c>
      <c r="CL26" s="25">
        <f>(CB26-CI26)*100/CB26</f>
        <v>100</v>
      </c>
      <c r="CM26" s="13">
        <v>5</v>
      </c>
      <c r="CN26" s="2"/>
      <c r="CO26" s="23"/>
      <c r="CP26" s="2">
        <v>1</v>
      </c>
      <c r="CQ26" s="23">
        <f t="shared" si="35"/>
        <v>9.0909090909090917</v>
      </c>
      <c r="CR26" s="2">
        <v>4</v>
      </c>
      <c r="CS26" s="23">
        <f t="shared" si="24"/>
        <v>100</v>
      </c>
      <c r="CT26" s="2"/>
      <c r="CU26" s="23"/>
      <c r="CV26" s="28">
        <f t="shared" si="18"/>
        <v>20</v>
      </c>
      <c r="CW26" s="25">
        <f t="shared" si="19"/>
        <v>100</v>
      </c>
      <c r="CX26" s="13"/>
      <c r="CY26" s="2"/>
      <c r="CZ26" s="23"/>
      <c r="DA26" s="2"/>
      <c r="DB26" s="23"/>
      <c r="DC26" s="2"/>
      <c r="DD26" s="2"/>
      <c r="DE26" s="14"/>
      <c r="DF26" s="2"/>
      <c r="DG26" s="28"/>
      <c r="DH26" s="25"/>
      <c r="DI26" s="13"/>
      <c r="DJ26" s="2"/>
      <c r="DK26" s="2"/>
      <c r="DL26" s="2"/>
      <c r="DM26" s="2"/>
      <c r="DN26" s="2"/>
      <c r="DO26" s="17"/>
      <c r="DP26" s="62"/>
      <c r="DQ26" s="63"/>
      <c r="DR26" s="20"/>
      <c r="DS26" s="33"/>
      <c r="DT26" s="34"/>
      <c r="DU26" s="30"/>
    </row>
    <row r="27" spans="1:125" ht="13.5" thickBot="1">
      <c r="A27" s="3">
        <v>22</v>
      </c>
      <c r="B27" s="2" t="s">
        <v>34</v>
      </c>
      <c r="C27" s="13">
        <v>11</v>
      </c>
      <c r="D27" s="2">
        <v>1</v>
      </c>
      <c r="E27" s="23">
        <f t="shared" si="0"/>
        <v>9.0909090909090917</v>
      </c>
      <c r="F27" s="2">
        <v>5</v>
      </c>
      <c r="G27" s="23">
        <f t="shared" si="1"/>
        <v>45.454545454545453</v>
      </c>
      <c r="H27" s="2">
        <v>5</v>
      </c>
      <c r="I27" s="23">
        <f t="shared" si="2"/>
        <v>45.454545454545453</v>
      </c>
      <c r="J27" s="2"/>
      <c r="K27" s="23"/>
      <c r="L27" s="28">
        <f t="shared" si="3"/>
        <v>54.545454545454547</v>
      </c>
      <c r="M27" s="25">
        <f t="shared" si="4"/>
        <v>100</v>
      </c>
      <c r="N27" s="13">
        <v>11</v>
      </c>
      <c r="O27" s="2">
        <v>2</v>
      </c>
      <c r="P27" s="23">
        <f t="shared" si="5"/>
        <v>18.181818181818183</v>
      </c>
      <c r="Q27" s="2">
        <v>1</v>
      </c>
      <c r="R27" s="23">
        <f t="shared" si="6"/>
        <v>9.0909090909090917</v>
      </c>
      <c r="S27" s="2">
        <v>8</v>
      </c>
      <c r="T27" s="23">
        <f t="shared" si="7"/>
        <v>72.727272727272734</v>
      </c>
      <c r="U27" s="2"/>
      <c r="V27" s="23"/>
      <c r="W27" s="28">
        <f t="shared" si="8"/>
        <v>27.272727272727273</v>
      </c>
      <c r="X27" s="25">
        <f t="shared" si="9"/>
        <v>100</v>
      </c>
      <c r="Y27" s="13">
        <v>4</v>
      </c>
      <c r="Z27" s="2">
        <v>1</v>
      </c>
      <c r="AA27" s="23">
        <f t="shared" si="10"/>
        <v>25</v>
      </c>
      <c r="AB27" s="2"/>
      <c r="AC27" s="23"/>
      <c r="AD27" s="2">
        <v>3</v>
      </c>
      <c r="AE27" s="23">
        <f t="shared" si="12"/>
        <v>75</v>
      </c>
      <c r="AF27" s="2"/>
      <c r="AG27" s="23"/>
      <c r="AH27" s="28">
        <f t="shared" si="13"/>
        <v>25</v>
      </c>
      <c r="AI27" s="25">
        <f t="shared" si="14"/>
        <v>100</v>
      </c>
      <c r="AJ27" s="13">
        <v>2</v>
      </c>
      <c r="AK27" s="2"/>
      <c r="AL27" s="23"/>
      <c r="AM27" s="2">
        <v>1</v>
      </c>
      <c r="AN27" s="23">
        <f t="shared" si="33"/>
        <v>50</v>
      </c>
      <c r="AO27" s="2">
        <v>1</v>
      </c>
      <c r="AP27" s="23">
        <f>AO27*100/AJ27</f>
        <v>50</v>
      </c>
      <c r="AQ27" s="2"/>
      <c r="AR27" s="23"/>
      <c r="AS27" s="28">
        <f t="shared" si="38"/>
        <v>50</v>
      </c>
      <c r="AT27" s="25">
        <f t="shared" si="34"/>
        <v>100</v>
      </c>
      <c r="AU27" s="13">
        <v>5</v>
      </c>
      <c r="AV27" s="2"/>
      <c r="AW27" s="23"/>
      <c r="AX27" s="2">
        <v>1</v>
      </c>
      <c r="AY27" s="23">
        <f t="shared" si="22"/>
        <v>20</v>
      </c>
      <c r="AZ27" s="2">
        <v>4</v>
      </c>
      <c r="BA27" s="23">
        <f t="shared" si="15"/>
        <v>80</v>
      </c>
      <c r="BB27" s="2"/>
      <c r="BC27" s="23"/>
      <c r="BD27" s="28">
        <f t="shared" si="23"/>
        <v>20</v>
      </c>
      <c r="BE27" s="25"/>
      <c r="BF27" s="13"/>
      <c r="BG27" s="2"/>
      <c r="BH27" s="23"/>
      <c r="BI27" s="2"/>
      <c r="BJ27" s="23"/>
      <c r="BK27" s="2"/>
      <c r="BL27" s="23"/>
      <c r="BM27" s="2"/>
      <c r="BN27" s="23"/>
      <c r="BO27" s="28"/>
      <c r="BP27" s="25"/>
      <c r="BQ27" s="13">
        <v>5</v>
      </c>
      <c r="BR27" s="2"/>
      <c r="BS27" s="23"/>
      <c r="BT27" s="2">
        <v>1</v>
      </c>
      <c r="BU27" s="23">
        <f t="shared" si="27"/>
        <v>20</v>
      </c>
      <c r="BV27" s="2">
        <v>3</v>
      </c>
      <c r="BW27" s="23">
        <f t="shared" si="28"/>
        <v>60</v>
      </c>
      <c r="BX27" s="2">
        <v>1</v>
      </c>
      <c r="BY27" s="23">
        <f t="shared" si="29"/>
        <v>20</v>
      </c>
      <c r="BZ27" s="28">
        <f t="shared" si="30"/>
        <v>20</v>
      </c>
      <c r="CA27" s="25">
        <f t="shared" si="31"/>
        <v>80</v>
      </c>
      <c r="CB27" s="13"/>
      <c r="CC27" s="2"/>
      <c r="CD27" s="23"/>
      <c r="CE27" s="2"/>
      <c r="CF27" s="23"/>
      <c r="CG27" s="2"/>
      <c r="CH27" s="23"/>
      <c r="CI27" s="2"/>
      <c r="CJ27" s="23"/>
      <c r="CK27" s="28"/>
      <c r="CL27" s="25"/>
      <c r="CM27" s="13">
        <v>6</v>
      </c>
      <c r="CN27" s="2"/>
      <c r="CO27" s="23"/>
      <c r="CP27" s="2">
        <v>3</v>
      </c>
      <c r="CQ27" s="23">
        <f t="shared" si="35"/>
        <v>300</v>
      </c>
      <c r="CR27" s="2">
        <v>3</v>
      </c>
      <c r="CS27" s="23">
        <f t="shared" si="24"/>
        <v>100</v>
      </c>
      <c r="CT27" s="2"/>
      <c r="CU27" s="23"/>
      <c r="CV27" s="28">
        <f t="shared" si="18"/>
        <v>50</v>
      </c>
      <c r="CW27" s="25">
        <f t="shared" si="19"/>
        <v>100</v>
      </c>
      <c r="CX27" s="13"/>
      <c r="CY27" s="2"/>
      <c r="CZ27" s="23"/>
      <c r="DA27" s="2"/>
      <c r="DB27" s="23"/>
      <c r="DC27" s="2"/>
      <c r="DD27" s="2"/>
      <c r="DE27" s="14"/>
      <c r="DF27" s="2"/>
      <c r="DG27" s="28"/>
      <c r="DH27" s="25"/>
      <c r="DI27" s="13"/>
      <c r="DJ27" s="2"/>
      <c r="DK27" s="2"/>
      <c r="DL27" s="2"/>
      <c r="DM27" s="2"/>
      <c r="DN27" s="2"/>
      <c r="DO27" s="17"/>
      <c r="DP27" s="62"/>
      <c r="DQ27" s="63"/>
      <c r="DR27" s="20"/>
      <c r="DS27" s="33"/>
      <c r="DT27" s="34"/>
      <c r="DU27" s="30"/>
    </row>
    <row r="28" spans="1:125" ht="13.5" thickBot="1">
      <c r="A28" s="3">
        <v>23</v>
      </c>
      <c r="B28" s="2" t="s">
        <v>35</v>
      </c>
      <c r="C28" s="13">
        <v>33</v>
      </c>
      <c r="D28" s="2">
        <v>1</v>
      </c>
      <c r="E28" s="23">
        <f t="shared" si="0"/>
        <v>3.0303030303030303</v>
      </c>
      <c r="F28" s="2">
        <v>10</v>
      </c>
      <c r="G28" s="23">
        <f t="shared" si="1"/>
        <v>30.303030303030305</v>
      </c>
      <c r="H28" s="2">
        <v>11</v>
      </c>
      <c r="I28" s="23">
        <f t="shared" si="2"/>
        <v>33.333333333333336</v>
      </c>
      <c r="J28" s="2">
        <v>11</v>
      </c>
      <c r="K28" s="23">
        <f t="shared" si="20"/>
        <v>33.333333333333336</v>
      </c>
      <c r="L28" s="28">
        <f t="shared" si="3"/>
        <v>33.333333333333336</v>
      </c>
      <c r="M28" s="25">
        <f t="shared" si="4"/>
        <v>66.666666666666671</v>
      </c>
      <c r="N28" s="13">
        <v>33</v>
      </c>
      <c r="O28" s="2">
        <v>4</v>
      </c>
      <c r="P28" s="23">
        <f t="shared" si="5"/>
        <v>12.121212121212121</v>
      </c>
      <c r="Q28" s="2">
        <v>16</v>
      </c>
      <c r="R28" s="23">
        <f t="shared" si="6"/>
        <v>48.484848484848484</v>
      </c>
      <c r="S28" s="2">
        <v>10</v>
      </c>
      <c r="T28" s="23">
        <f t="shared" si="7"/>
        <v>30.303030303030305</v>
      </c>
      <c r="U28" s="2">
        <v>3</v>
      </c>
      <c r="V28" s="23">
        <f t="shared" si="21"/>
        <v>9.0909090909090917</v>
      </c>
      <c r="W28" s="28">
        <f t="shared" si="8"/>
        <v>60.606060606060609</v>
      </c>
      <c r="X28" s="25">
        <f t="shared" si="9"/>
        <v>90.909090909090907</v>
      </c>
      <c r="Y28" s="13"/>
      <c r="Z28" s="2"/>
      <c r="AA28" s="23"/>
      <c r="AB28" s="2"/>
      <c r="AC28" s="23"/>
      <c r="AD28" s="2"/>
      <c r="AE28" s="23"/>
      <c r="AF28" s="2"/>
      <c r="AG28" s="23"/>
      <c r="AH28" s="28"/>
      <c r="AI28" s="25"/>
      <c r="AJ28" s="13">
        <v>3</v>
      </c>
      <c r="AK28" s="2"/>
      <c r="AL28" s="23"/>
      <c r="AM28" s="2">
        <v>1</v>
      </c>
      <c r="AN28" s="23">
        <f t="shared" si="33"/>
        <v>33.333333333333336</v>
      </c>
      <c r="AO28" s="2">
        <v>1</v>
      </c>
      <c r="AP28" s="23">
        <f>AO28*100/AJ28</f>
        <v>33.333333333333336</v>
      </c>
      <c r="AQ28" s="2">
        <v>1</v>
      </c>
      <c r="AR28" s="23">
        <f t="shared" si="39"/>
        <v>33.333333333333336</v>
      </c>
      <c r="AS28" s="28">
        <f t="shared" si="38"/>
        <v>33.333333333333336</v>
      </c>
      <c r="AT28" s="25">
        <f t="shared" si="34"/>
        <v>66.666666666666671</v>
      </c>
      <c r="AU28" s="13">
        <v>28</v>
      </c>
      <c r="AV28" s="2"/>
      <c r="AW28" s="23"/>
      <c r="AX28" s="2">
        <v>4</v>
      </c>
      <c r="AY28" s="23">
        <f t="shared" si="22"/>
        <v>14.285714285714286</v>
      </c>
      <c r="AZ28" s="2">
        <v>19</v>
      </c>
      <c r="BA28" s="23">
        <f t="shared" si="15"/>
        <v>67.857142857142861</v>
      </c>
      <c r="BB28" s="2">
        <v>5</v>
      </c>
      <c r="BC28" s="23">
        <f t="shared" si="16"/>
        <v>17.857142857142858</v>
      </c>
      <c r="BD28" s="28">
        <f t="shared" si="23"/>
        <v>14.285714285714286</v>
      </c>
      <c r="BE28" s="25">
        <f t="shared" si="17"/>
        <v>82.142857142857139</v>
      </c>
      <c r="BF28" s="13"/>
      <c r="BG28" s="2"/>
      <c r="BH28" s="23"/>
      <c r="BI28" s="2"/>
      <c r="BJ28" s="23"/>
      <c r="BK28" s="2"/>
      <c r="BL28" s="23"/>
      <c r="BM28" s="2"/>
      <c r="BN28" s="23"/>
      <c r="BO28" s="28"/>
      <c r="BP28" s="25"/>
      <c r="BQ28" s="13">
        <v>7</v>
      </c>
      <c r="BR28" s="2"/>
      <c r="BS28" s="23"/>
      <c r="BT28" s="2">
        <v>2</v>
      </c>
      <c r="BU28" s="23">
        <f t="shared" si="27"/>
        <v>28.571428571428573</v>
      </c>
      <c r="BV28" s="2">
        <v>4</v>
      </c>
      <c r="BW28" s="23">
        <f t="shared" si="28"/>
        <v>57.142857142857146</v>
      </c>
      <c r="BX28" s="2">
        <v>1</v>
      </c>
      <c r="BY28" s="23">
        <f t="shared" si="29"/>
        <v>14.285714285714286</v>
      </c>
      <c r="BZ28" s="28">
        <f t="shared" si="30"/>
        <v>28.571428571428573</v>
      </c>
      <c r="CA28" s="25">
        <f t="shared" si="31"/>
        <v>85.714285714285708</v>
      </c>
      <c r="CB28" s="13">
        <v>2</v>
      </c>
      <c r="CC28" s="2"/>
      <c r="CD28" s="23"/>
      <c r="CE28" s="2"/>
      <c r="CF28" s="23"/>
      <c r="CG28" s="2">
        <v>2</v>
      </c>
      <c r="CH28" s="23">
        <f t="shared" si="37"/>
        <v>100</v>
      </c>
      <c r="CI28" s="2"/>
      <c r="CJ28" s="23"/>
      <c r="CK28" s="28"/>
      <c r="CL28" s="25">
        <f>(CB28-CI28)*100/CB28</f>
        <v>100</v>
      </c>
      <c r="CM28" s="13">
        <v>25</v>
      </c>
      <c r="CN28" s="2"/>
      <c r="CO28" s="23"/>
      <c r="CP28" s="2">
        <v>7</v>
      </c>
      <c r="CQ28" s="23">
        <f t="shared" si="35"/>
        <v>3.7234042553191489</v>
      </c>
      <c r="CR28" s="2">
        <v>10</v>
      </c>
      <c r="CS28" s="23">
        <f t="shared" si="24"/>
        <v>100</v>
      </c>
      <c r="CT28" s="2">
        <v>8</v>
      </c>
      <c r="CU28" s="23">
        <f t="shared" si="36"/>
        <v>32</v>
      </c>
      <c r="CV28" s="28">
        <f t="shared" si="18"/>
        <v>28</v>
      </c>
      <c r="CW28" s="25">
        <f t="shared" si="19"/>
        <v>68</v>
      </c>
      <c r="CX28" s="13">
        <v>1</v>
      </c>
      <c r="CY28" s="2"/>
      <c r="CZ28" s="23"/>
      <c r="DA28" s="2"/>
      <c r="DB28" s="23"/>
      <c r="DC28" s="2">
        <v>1</v>
      </c>
      <c r="DD28" s="2">
        <f t="shared" si="25"/>
        <v>100</v>
      </c>
      <c r="DE28" s="14"/>
      <c r="DF28" s="2"/>
      <c r="DG28" s="28"/>
      <c r="DH28" s="25">
        <f t="shared" si="26"/>
        <v>100</v>
      </c>
      <c r="DI28" s="13"/>
      <c r="DJ28" s="2"/>
      <c r="DK28" s="2"/>
      <c r="DL28" s="2"/>
      <c r="DM28" s="2"/>
      <c r="DN28" s="2"/>
      <c r="DO28" s="17"/>
      <c r="DP28" s="62"/>
      <c r="DQ28" s="63"/>
      <c r="DR28" s="20"/>
      <c r="DS28" s="33"/>
      <c r="DT28" s="34"/>
      <c r="DU28" s="30"/>
    </row>
    <row r="29" spans="1:125" ht="13.5" thickBot="1">
      <c r="A29" s="3">
        <v>24</v>
      </c>
      <c r="B29" s="2" t="s">
        <v>36</v>
      </c>
      <c r="C29" s="13">
        <v>12</v>
      </c>
      <c r="D29" s="2">
        <v>2</v>
      </c>
      <c r="E29" s="23">
        <f t="shared" si="0"/>
        <v>16.666666666666668</v>
      </c>
      <c r="F29" s="2">
        <v>2</v>
      </c>
      <c r="G29" s="23">
        <f t="shared" si="1"/>
        <v>16.666666666666668</v>
      </c>
      <c r="H29" s="2">
        <v>6</v>
      </c>
      <c r="I29" s="23">
        <f t="shared" si="2"/>
        <v>50</v>
      </c>
      <c r="J29" s="2">
        <v>2</v>
      </c>
      <c r="K29" s="23">
        <f t="shared" si="20"/>
        <v>16.666666666666668</v>
      </c>
      <c r="L29" s="28">
        <f t="shared" si="3"/>
        <v>33.333333333333336</v>
      </c>
      <c r="M29" s="25">
        <f t="shared" si="4"/>
        <v>83.333333333333329</v>
      </c>
      <c r="N29" s="13">
        <v>12</v>
      </c>
      <c r="O29" s="2">
        <v>2</v>
      </c>
      <c r="P29" s="23">
        <f t="shared" si="5"/>
        <v>16.666666666666668</v>
      </c>
      <c r="Q29" s="2">
        <v>5</v>
      </c>
      <c r="R29" s="23">
        <f t="shared" si="6"/>
        <v>41.666666666666664</v>
      </c>
      <c r="S29" s="2">
        <v>5</v>
      </c>
      <c r="T29" s="23">
        <f t="shared" si="7"/>
        <v>41.666666666666664</v>
      </c>
      <c r="U29" s="2"/>
      <c r="V29" s="23"/>
      <c r="W29" s="28">
        <f t="shared" si="8"/>
        <v>58.333333333333336</v>
      </c>
      <c r="X29" s="25">
        <f t="shared" si="9"/>
        <v>100</v>
      </c>
      <c r="Y29" s="13"/>
      <c r="Z29" s="2"/>
      <c r="AA29" s="23"/>
      <c r="AB29" s="2"/>
      <c r="AC29" s="23"/>
      <c r="AD29" s="2"/>
      <c r="AE29" s="23"/>
      <c r="AF29" s="2"/>
      <c r="AG29" s="23"/>
      <c r="AH29" s="28"/>
      <c r="AI29" s="25"/>
      <c r="AJ29" s="13"/>
      <c r="AK29" s="2"/>
      <c r="AL29" s="23"/>
      <c r="AM29" s="2"/>
      <c r="AN29" s="23"/>
      <c r="AO29" s="2"/>
      <c r="AP29" s="23"/>
      <c r="AQ29" s="2"/>
      <c r="AR29" s="23"/>
      <c r="AS29" s="28"/>
      <c r="AT29" s="25"/>
      <c r="AU29" s="13">
        <v>8</v>
      </c>
      <c r="AV29" s="2">
        <v>1</v>
      </c>
      <c r="AW29" s="23">
        <f>AV29*100/AU29</f>
        <v>12.5</v>
      </c>
      <c r="AX29" s="2"/>
      <c r="AY29" s="23"/>
      <c r="AZ29" s="2">
        <v>6</v>
      </c>
      <c r="BA29" s="23">
        <f t="shared" si="15"/>
        <v>75</v>
      </c>
      <c r="BB29" s="2">
        <v>1</v>
      </c>
      <c r="BC29" s="23">
        <f t="shared" si="16"/>
        <v>12.5</v>
      </c>
      <c r="BD29" s="28">
        <f t="shared" si="23"/>
        <v>12.5</v>
      </c>
      <c r="BE29" s="25">
        <f t="shared" si="17"/>
        <v>87.5</v>
      </c>
      <c r="BF29" s="13"/>
      <c r="BG29" s="2"/>
      <c r="BH29" s="23"/>
      <c r="BI29" s="2"/>
      <c r="BJ29" s="23"/>
      <c r="BK29" s="2"/>
      <c r="BL29" s="23"/>
      <c r="BM29" s="2"/>
      <c r="BN29" s="23"/>
      <c r="BO29" s="28"/>
      <c r="BP29" s="25"/>
      <c r="BQ29" s="13">
        <v>4</v>
      </c>
      <c r="BR29" s="2">
        <v>1</v>
      </c>
      <c r="BS29" s="23">
        <f t="shared" si="40"/>
        <v>25</v>
      </c>
      <c r="BT29" s="2">
        <v>1</v>
      </c>
      <c r="BU29" s="23">
        <f t="shared" si="27"/>
        <v>25</v>
      </c>
      <c r="BV29" s="2">
        <v>2</v>
      </c>
      <c r="BW29" s="23">
        <f t="shared" si="28"/>
        <v>50</v>
      </c>
      <c r="BX29" s="2"/>
      <c r="BY29" s="23"/>
      <c r="BZ29" s="28">
        <f t="shared" si="30"/>
        <v>50</v>
      </c>
      <c r="CA29" s="25">
        <f t="shared" si="31"/>
        <v>100</v>
      </c>
      <c r="CB29" s="13">
        <v>1</v>
      </c>
      <c r="CC29" s="2"/>
      <c r="CD29" s="23"/>
      <c r="CE29" s="2"/>
      <c r="CF29" s="23"/>
      <c r="CG29" s="2">
        <v>1</v>
      </c>
      <c r="CH29" s="23">
        <f t="shared" si="37"/>
        <v>100</v>
      </c>
      <c r="CI29" s="2"/>
      <c r="CJ29" s="23"/>
      <c r="CK29" s="28"/>
      <c r="CL29" s="25">
        <f>(CB29-CI29)*100/CB29</f>
        <v>100</v>
      </c>
      <c r="CM29" s="13">
        <v>11</v>
      </c>
      <c r="CN29" s="2">
        <v>2</v>
      </c>
      <c r="CO29" s="23">
        <f>CN29*100/CM29</f>
        <v>18.181818181818183</v>
      </c>
      <c r="CP29" s="2">
        <v>7</v>
      </c>
      <c r="CQ29" s="23">
        <f>CP29*100/CM29</f>
        <v>63.636363636363633</v>
      </c>
      <c r="CR29" s="2">
        <v>2</v>
      </c>
      <c r="CS29" s="23">
        <f t="shared" si="24"/>
        <v>100</v>
      </c>
      <c r="CT29" s="2"/>
      <c r="CU29" s="23"/>
      <c r="CV29" s="28">
        <f t="shared" si="18"/>
        <v>81.818181818181813</v>
      </c>
      <c r="CW29" s="25">
        <f t="shared" si="19"/>
        <v>100</v>
      </c>
      <c r="CX29" s="13"/>
      <c r="CY29" s="2"/>
      <c r="CZ29" s="23"/>
      <c r="DA29" s="2"/>
      <c r="DB29" s="23"/>
      <c r="DC29" s="2"/>
      <c r="DD29" s="2"/>
      <c r="DE29" s="14"/>
      <c r="DF29" s="2"/>
      <c r="DG29" s="28"/>
      <c r="DH29" s="25"/>
      <c r="DI29" s="13"/>
      <c r="DJ29" s="2"/>
      <c r="DK29" s="2"/>
      <c r="DL29" s="2"/>
      <c r="DM29" s="2"/>
      <c r="DN29" s="2"/>
      <c r="DO29" s="17"/>
      <c r="DP29" s="10"/>
      <c r="DQ29" s="11"/>
      <c r="DR29" s="20"/>
      <c r="DS29" s="33"/>
      <c r="DT29" s="34"/>
      <c r="DU29" s="30"/>
    </row>
    <row r="30" spans="1:125" ht="13.5" thickBot="1">
      <c r="A30" s="3">
        <v>25</v>
      </c>
      <c r="B30" s="15" t="s">
        <v>41</v>
      </c>
      <c r="C30" s="13">
        <v>4</v>
      </c>
      <c r="D30" s="2"/>
      <c r="E30" s="23"/>
      <c r="F30" s="2">
        <v>1</v>
      </c>
      <c r="G30" s="23">
        <f t="shared" si="1"/>
        <v>25</v>
      </c>
      <c r="H30" s="2">
        <v>1</v>
      </c>
      <c r="I30" s="23">
        <f t="shared" si="2"/>
        <v>25</v>
      </c>
      <c r="J30" s="2">
        <v>2</v>
      </c>
      <c r="K30" s="23">
        <f t="shared" si="20"/>
        <v>50</v>
      </c>
      <c r="L30" s="28">
        <f t="shared" si="3"/>
        <v>25</v>
      </c>
      <c r="M30" s="25">
        <f t="shared" si="4"/>
        <v>50</v>
      </c>
      <c r="N30" s="13">
        <v>4</v>
      </c>
      <c r="O30" s="2"/>
      <c r="P30" s="23"/>
      <c r="Q30" s="2">
        <v>2</v>
      </c>
      <c r="R30" s="23">
        <f t="shared" si="6"/>
        <v>50</v>
      </c>
      <c r="S30" s="2">
        <v>2</v>
      </c>
      <c r="T30" s="23">
        <f t="shared" si="7"/>
        <v>50</v>
      </c>
      <c r="U30" s="2"/>
      <c r="V30" s="23"/>
      <c r="W30" s="28">
        <f t="shared" si="8"/>
        <v>50</v>
      </c>
      <c r="X30" s="25">
        <f t="shared" si="9"/>
        <v>100</v>
      </c>
      <c r="Y30" s="12">
        <v>1</v>
      </c>
      <c r="Z30" s="2"/>
      <c r="AA30" s="23"/>
      <c r="AB30" s="2"/>
      <c r="AC30" s="23"/>
      <c r="AD30" s="2"/>
      <c r="AE30" s="23"/>
      <c r="AF30" s="2">
        <v>1</v>
      </c>
      <c r="AG30" s="23">
        <f>AF30*100/Y30</f>
        <v>100</v>
      </c>
      <c r="AH30" s="28"/>
      <c r="AI30" s="25">
        <f t="shared" si="14"/>
        <v>0</v>
      </c>
      <c r="AJ30" s="13"/>
      <c r="AK30" s="2"/>
      <c r="AL30" s="23"/>
      <c r="AM30" s="2"/>
      <c r="AN30" s="23"/>
      <c r="AO30" s="2"/>
      <c r="AP30" s="23"/>
      <c r="AQ30" s="2"/>
      <c r="AR30" s="23"/>
      <c r="AS30" s="28"/>
      <c r="AT30" s="25"/>
      <c r="AU30" s="13">
        <v>4</v>
      </c>
      <c r="AV30" s="2"/>
      <c r="AW30" s="23"/>
      <c r="AX30" s="2"/>
      <c r="AY30" s="23"/>
      <c r="AZ30" s="2">
        <v>2</v>
      </c>
      <c r="BA30" s="23">
        <f t="shared" si="15"/>
        <v>50</v>
      </c>
      <c r="BB30" s="2">
        <v>2</v>
      </c>
      <c r="BC30" s="23">
        <f t="shared" si="16"/>
        <v>50</v>
      </c>
      <c r="BD30" s="28"/>
      <c r="BE30" s="25">
        <f t="shared" si="17"/>
        <v>50</v>
      </c>
      <c r="BF30" s="13"/>
      <c r="BG30" s="2"/>
      <c r="BH30" s="23"/>
      <c r="BI30" s="2"/>
      <c r="BJ30" s="23"/>
      <c r="BK30" s="2"/>
      <c r="BL30" s="23"/>
      <c r="BM30" s="2"/>
      <c r="BN30" s="23"/>
      <c r="BO30" s="28"/>
      <c r="BP30" s="25"/>
      <c r="BQ30" s="13">
        <v>2</v>
      </c>
      <c r="BR30" s="2"/>
      <c r="BS30" s="23"/>
      <c r="BT30" s="2"/>
      <c r="BU30" s="23"/>
      <c r="BV30" s="2"/>
      <c r="BW30" s="23"/>
      <c r="BX30" s="2">
        <v>2</v>
      </c>
      <c r="BY30" s="23">
        <f t="shared" si="29"/>
        <v>100</v>
      </c>
      <c r="BZ30" s="28"/>
      <c r="CA30" s="25"/>
      <c r="CB30" s="13"/>
      <c r="CC30" s="2"/>
      <c r="CD30" s="2"/>
      <c r="CE30" s="2"/>
      <c r="CF30" s="23"/>
      <c r="CG30" s="2"/>
      <c r="CH30" s="23"/>
      <c r="CI30" s="2"/>
      <c r="CJ30" s="23"/>
      <c r="CK30" s="28"/>
      <c r="CL30" s="25"/>
      <c r="CM30" s="13">
        <v>1</v>
      </c>
      <c r="CN30" s="2"/>
      <c r="CO30" s="23"/>
      <c r="CP30" s="2">
        <v>1</v>
      </c>
      <c r="CQ30" s="23">
        <f>CP30*100/CM30</f>
        <v>100</v>
      </c>
      <c r="CR30" s="2"/>
      <c r="CS30" s="23"/>
      <c r="CT30" s="2"/>
      <c r="CU30" s="23"/>
      <c r="CV30" s="28">
        <f t="shared" si="18"/>
        <v>100</v>
      </c>
      <c r="CW30" s="25">
        <f t="shared" si="19"/>
        <v>100</v>
      </c>
      <c r="CX30" s="13"/>
      <c r="CY30" s="2"/>
      <c r="CZ30" s="23"/>
      <c r="DA30" s="2"/>
      <c r="DB30" s="23"/>
      <c r="DC30" s="2"/>
      <c r="DD30" s="2"/>
      <c r="DE30" s="2"/>
      <c r="DF30" s="2"/>
      <c r="DG30" s="28"/>
      <c r="DH30" s="25"/>
      <c r="DI30" s="12"/>
      <c r="DJ30" s="2"/>
      <c r="DK30" s="2"/>
      <c r="DL30" s="2"/>
      <c r="DM30" s="2"/>
      <c r="DN30" s="2"/>
      <c r="DO30" s="17"/>
      <c r="DP30" s="62"/>
      <c r="DQ30" s="63"/>
      <c r="DR30" s="20"/>
      <c r="DS30" s="33"/>
      <c r="DT30" s="34"/>
      <c r="DU30" s="30"/>
    </row>
    <row r="31" spans="1:125" ht="13.5" thickBot="1">
      <c r="A31" s="77"/>
      <c r="B31" s="78"/>
      <c r="C31" s="8">
        <f>SUM(C6:C30)</f>
        <v>496</v>
      </c>
      <c r="D31" s="6">
        <f>SUM(D6:D30)</f>
        <v>41</v>
      </c>
      <c r="E31" s="38">
        <f t="shared" si="0"/>
        <v>8.2661290322580641</v>
      </c>
      <c r="F31" s="6">
        <f>SUM(F6:F30)</f>
        <v>206</v>
      </c>
      <c r="G31" s="38">
        <f t="shared" si="1"/>
        <v>41.532258064516128</v>
      </c>
      <c r="H31" s="49">
        <f>SUM(H6:H30)</f>
        <v>179</v>
      </c>
      <c r="I31" s="42">
        <f t="shared" si="2"/>
        <v>36.088709677419352</v>
      </c>
      <c r="J31" s="49">
        <f>SUM(J6:J30)</f>
        <v>69</v>
      </c>
      <c r="K31" s="42">
        <f t="shared" si="20"/>
        <v>13.911290322580646</v>
      </c>
      <c r="L31" s="43">
        <f t="shared" si="3"/>
        <v>49.798387096774192</v>
      </c>
      <c r="M31" s="40">
        <f t="shared" si="4"/>
        <v>86.088709677419359</v>
      </c>
      <c r="N31" s="6">
        <v>495</v>
      </c>
      <c r="O31" s="49">
        <f>SUM(O6:O30)</f>
        <v>88</v>
      </c>
      <c r="P31" s="42">
        <f t="shared" si="5"/>
        <v>17.777777777777779</v>
      </c>
      <c r="Q31" s="49">
        <f>SUM(Q6:Q30)</f>
        <v>195</v>
      </c>
      <c r="R31" s="42">
        <f t="shared" si="6"/>
        <v>39.393939393939391</v>
      </c>
      <c r="S31" s="49">
        <f>SUM(S6:S30)</f>
        <v>187</v>
      </c>
      <c r="T31" s="42">
        <f t="shared" si="7"/>
        <v>37.777777777777779</v>
      </c>
      <c r="U31" s="49">
        <f>SUM(U6:U30)</f>
        <v>25</v>
      </c>
      <c r="V31" s="42">
        <f t="shared" si="21"/>
        <v>5.0505050505050502</v>
      </c>
      <c r="W31" s="43">
        <f t="shared" si="8"/>
        <v>57.171717171717169</v>
      </c>
      <c r="X31" s="40">
        <f t="shared" si="9"/>
        <v>94.949494949494948</v>
      </c>
      <c r="Y31" s="6">
        <f>SUM(Y6:Y30)</f>
        <v>118</v>
      </c>
      <c r="Z31" s="49">
        <v>29</v>
      </c>
      <c r="AA31" s="23">
        <f t="shared" si="10"/>
        <v>24.576271186440678</v>
      </c>
      <c r="AB31" s="49">
        <v>44</v>
      </c>
      <c r="AC31" s="60">
        <f t="shared" si="11"/>
        <v>37.288135593220339</v>
      </c>
      <c r="AD31" s="49">
        <v>39</v>
      </c>
      <c r="AE31" s="42">
        <f t="shared" si="12"/>
        <v>33.050847457627121</v>
      </c>
      <c r="AF31" s="49">
        <f>SUM(AF6:AF30)</f>
        <v>6</v>
      </c>
      <c r="AG31" s="42">
        <f>AF31*100/Y31</f>
        <v>5.0847457627118642</v>
      </c>
      <c r="AH31" s="43">
        <f t="shared" si="13"/>
        <v>61.864406779661017</v>
      </c>
      <c r="AI31" s="40">
        <f t="shared" si="14"/>
        <v>94.915254237288138</v>
      </c>
      <c r="AJ31" s="6">
        <v>59</v>
      </c>
      <c r="AK31" s="49">
        <v>9</v>
      </c>
      <c r="AL31" s="42">
        <f>AK31*100/AJ31</f>
        <v>15.254237288135593</v>
      </c>
      <c r="AM31" s="49">
        <v>20</v>
      </c>
      <c r="AN31" s="42">
        <f t="shared" si="33"/>
        <v>33.898305084745765</v>
      </c>
      <c r="AO31" s="49">
        <v>20</v>
      </c>
      <c r="AP31" s="42">
        <f>AO31*100/AJ31</f>
        <v>33.898305084745765</v>
      </c>
      <c r="AQ31" s="49">
        <v>10</v>
      </c>
      <c r="AR31" s="42">
        <f t="shared" si="39"/>
        <v>16.949152542372882</v>
      </c>
      <c r="AS31" s="28">
        <f t="shared" si="38"/>
        <v>49.152542372881356</v>
      </c>
      <c r="AT31" s="40">
        <f t="shared" si="34"/>
        <v>83.050847457627114</v>
      </c>
      <c r="AU31" s="6">
        <f>SUM(AU6:AU30)</f>
        <v>357</v>
      </c>
      <c r="AV31" s="49">
        <v>9</v>
      </c>
      <c r="AW31" s="42">
        <f>AV31*100/AU31</f>
        <v>2.5210084033613445</v>
      </c>
      <c r="AX31" s="49">
        <v>89</v>
      </c>
      <c r="AY31" s="42">
        <f t="shared" si="22"/>
        <v>24.929971988795518</v>
      </c>
      <c r="AZ31" s="49">
        <f>SUM(AZ6:AZ30)</f>
        <v>188</v>
      </c>
      <c r="BA31" s="42">
        <f>AY31:AY3231*100/AU31</f>
        <v>6.9831854310351593</v>
      </c>
      <c r="BB31" s="49">
        <f>SUM(BB6:BB30)</f>
        <v>71</v>
      </c>
      <c r="BC31" s="42">
        <f t="shared" si="16"/>
        <v>19.88795518207283</v>
      </c>
      <c r="BD31" s="43">
        <f t="shared" si="23"/>
        <v>27.450980392156861</v>
      </c>
      <c r="BE31" s="40">
        <f t="shared" si="17"/>
        <v>80.11204481792717</v>
      </c>
      <c r="BF31" s="6">
        <v>18</v>
      </c>
      <c r="BG31" s="49">
        <v>6</v>
      </c>
      <c r="BH31" s="38">
        <f>BG31*100/BF31</f>
        <v>33.333333333333336</v>
      </c>
      <c r="BI31" s="49">
        <v>4</v>
      </c>
      <c r="BJ31" s="23">
        <f>BI31*100/BF31</f>
        <v>22.222222222222221</v>
      </c>
      <c r="BK31" s="49">
        <v>3</v>
      </c>
      <c r="BL31" s="38">
        <f>BK31*100/BF31</f>
        <v>16.666666666666668</v>
      </c>
      <c r="BM31" s="49">
        <v>5</v>
      </c>
      <c r="BN31" s="23">
        <f>BM31*100/BF31</f>
        <v>27.777777777777779</v>
      </c>
      <c r="BO31" s="43">
        <f>(BG31+BI31)*100/BF31</f>
        <v>55.555555555555557</v>
      </c>
      <c r="BP31" s="40">
        <f>(BF31-BM31)*100/BF31</f>
        <v>72.222222222222229</v>
      </c>
      <c r="BQ31" s="6">
        <f>SUM(BQ6:BQ30)</f>
        <v>131</v>
      </c>
      <c r="BR31" s="49">
        <v>4</v>
      </c>
      <c r="BS31" s="42">
        <f t="shared" si="40"/>
        <v>3.053435114503817</v>
      </c>
      <c r="BT31" s="49">
        <v>29</v>
      </c>
      <c r="BU31" s="42">
        <f t="shared" si="27"/>
        <v>22.137404580152673</v>
      </c>
      <c r="BV31" s="49">
        <v>78</v>
      </c>
      <c r="BW31" s="42">
        <f t="shared" si="28"/>
        <v>59.541984732824424</v>
      </c>
      <c r="BX31" s="49">
        <f>SUM(BX6:BX30)</f>
        <v>20</v>
      </c>
      <c r="BY31" s="42">
        <f t="shared" si="29"/>
        <v>15.267175572519085</v>
      </c>
      <c r="BZ31" s="43">
        <f t="shared" si="30"/>
        <v>25.190839694656489</v>
      </c>
      <c r="CA31" s="40">
        <f t="shared" si="31"/>
        <v>84.732824427480921</v>
      </c>
      <c r="CB31" s="6">
        <v>28</v>
      </c>
      <c r="CC31" s="49">
        <v>1</v>
      </c>
      <c r="CD31" s="6"/>
      <c r="CE31" s="49">
        <v>5</v>
      </c>
      <c r="CF31" s="42">
        <f>CE31*100/CB31</f>
        <v>17.857142857142858</v>
      </c>
      <c r="CG31" s="49">
        <v>17</v>
      </c>
      <c r="CH31" s="42">
        <f t="shared" si="37"/>
        <v>60.714285714285715</v>
      </c>
      <c r="CI31" s="49">
        <v>5</v>
      </c>
      <c r="CJ31" s="42">
        <f>CI31*100/CB31</f>
        <v>17.857142857142858</v>
      </c>
      <c r="CK31" s="43">
        <f>(CC31+CE31)*100/CB31</f>
        <v>21.428571428571427</v>
      </c>
      <c r="CL31" s="40">
        <f>(CB31-CI31)*100/CB31</f>
        <v>82.142857142857139</v>
      </c>
      <c r="CM31" s="6">
        <f>SUM(CM6:CM30)</f>
        <v>188</v>
      </c>
      <c r="CN31" s="49">
        <v>20</v>
      </c>
      <c r="CO31" s="42">
        <f>CN31*100/CM31</f>
        <v>10.638297872340425</v>
      </c>
      <c r="CP31" s="49">
        <f>SUM(CP6:CP30)</f>
        <v>58</v>
      </c>
      <c r="CQ31" s="60">
        <f>CP31*100/CM31</f>
        <v>30.851063829787233</v>
      </c>
      <c r="CR31" s="49">
        <v>78</v>
      </c>
      <c r="CS31" s="42">
        <f t="shared" si="24"/>
        <v>100</v>
      </c>
      <c r="CT31" s="49">
        <f>SUM(CT6:CT30)</f>
        <v>32</v>
      </c>
      <c r="CU31" s="42">
        <f t="shared" si="36"/>
        <v>17.021276595744681</v>
      </c>
      <c r="CV31" s="43">
        <f t="shared" si="18"/>
        <v>41.48936170212766</v>
      </c>
      <c r="CW31" s="40">
        <f t="shared" si="19"/>
        <v>82.978723404255319</v>
      </c>
      <c r="CX31" s="49">
        <v>83</v>
      </c>
      <c r="CY31" s="49">
        <v>7</v>
      </c>
      <c r="CZ31" s="42"/>
      <c r="DA31" s="49">
        <v>18</v>
      </c>
      <c r="DB31" s="42">
        <f>DA31*100/CX31</f>
        <v>21.686746987951807</v>
      </c>
      <c r="DC31" s="49">
        <v>48</v>
      </c>
      <c r="DD31" s="60">
        <f t="shared" si="25"/>
        <v>57.831325301204821</v>
      </c>
      <c r="DE31" s="49">
        <v>10</v>
      </c>
      <c r="DF31" s="60">
        <f>DE31*100/DE31</f>
        <v>100</v>
      </c>
      <c r="DG31" s="43">
        <f t="shared" si="32"/>
        <v>30.120481927710845</v>
      </c>
      <c r="DH31" s="40">
        <f t="shared" si="26"/>
        <v>87.951807228915669</v>
      </c>
      <c r="DI31" s="6">
        <v>10</v>
      </c>
      <c r="DJ31" s="49">
        <v>2</v>
      </c>
      <c r="DK31" s="60">
        <f>DJ31*100</f>
        <v>200</v>
      </c>
      <c r="DL31" s="49">
        <v>3</v>
      </c>
      <c r="DM31" s="60">
        <f>DL31*100/DI31</f>
        <v>30</v>
      </c>
      <c r="DN31" s="49">
        <v>1</v>
      </c>
      <c r="DO31" s="60">
        <f>DN31*100/DI31</f>
        <v>10</v>
      </c>
      <c r="DP31" s="66">
        <v>4</v>
      </c>
      <c r="DQ31" s="67"/>
      <c r="DR31" s="58">
        <f>DP31*100/DP31</f>
        <v>100</v>
      </c>
      <c r="DS31" s="56">
        <f>(DJ31+DL31)*100/DI31</f>
        <v>50</v>
      </c>
      <c r="DT31" s="54">
        <f>(DI31-DP31)*100/DI31</f>
        <v>60</v>
      </c>
      <c r="DU31" s="30"/>
    </row>
    <row r="32" spans="1:125" ht="13.5" thickBot="1">
      <c r="A32" s="79" t="s">
        <v>37</v>
      </c>
      <c r="B32" s="80"/>
      <c r="C32" s="9"/>
      <c r="D32" s="7"/>
      <c r="E32" s="37"/>
      <c r="F32" s="7"/>
      <c r="G32" s="37"/>
      <c r="H32" s="50"/>
      <c r="I32" s="41"/>
      <c r="J32" s="50"/>
      <c r="K32" s="41"/>
      <c r="L32" s="41"/>
      <c r="M32" s="41"/>
      <c r="N32" s="7"/>
      <c r="O32" s="50"/>
      <c r="P32" s="41"/>
      <c r="Q32" s="50"/>
      <c r="R32" s="41"/>
      <c r="S32" s="50"/>
      <c r="T32" s="41"/>
      <c r="U32" s="50"/>
      <c r="V32" s="41"/>
      <c r="W32" s="41"/>
      <c r="X32" s="41"/>
      <c r="Y32" s="7"/>
      <c r="Z32" s="50"/>
      <c r="AA32" s="37"/>
      <c r="AB32" s="50"/>
      <c r="AC32" s="41"/>
      <c r="AD32" s="50"/>
      <c r="AE32" s="41"/>
      <c r="AF32" s="50"/>
      <c r="AG32" s="41"/>
      <c r="AH32" s="41"/>
      <c r="AI32" s="41"/>
      <c r="AJ32" s="7"/>
      <c r="AK32" s="50"/>
      <c r="AL32" s="41"/>
      <c r="AM32" s="50"/>
      <c r="AN32" s="41"/>
      <c r="AO32" s="50"/>
      <c r="AP32" s="41"/>
      <c r="AQ32" s="50"/>
      <c r="AR32" s="41"/>
      <c r="AS32" s="39"/>
      <c r="AT32" s="51"/>
      <c r="AU32" s="7"/>
      <c r="AV32" s="50"/>
      <c r="AW32" s="41"/>
      <c r="AX32" s="50"/>
      <c r="AY32" s="41"/>
      <c r="AZ32" s="50"/>
      <c r="BA32" s="41"/>
      <c r="BB32" s="50"/>
      <c r="BC32" s="41"/>
      <c r="BD32" s="41"/>
      <c r="BE32" s="41"/>
      <c r="BF32" s="7"/>
      <c r="BG32" s="50"/>
      <c r="BH32" s="37"/>
      <c r="BI32" s="50"/>
      <c r="BJ32" s="37"/>
      <c r="BK32" s="50"/>
      <c r="BL32" s="37"/>
      <c r="BM32" s="50"/>
      <c r="BN32" s="37"/>
      <c r="BO32" s="76"/>
      <c r="BP32" s="51"/>
      <c r="BQ32" s="7"/>
      <c r="BR32" s="50"/>
      <c r="BS32" s="41"/>
      <c r="BT32" s="50"/>
      <c r="BU32" s="41"/>
      <c r="BV32" s="50"/>
      <c r="BW32" s="41"/>
      <c r="BX32" s="50"/>
      <c r="BY32" s="41"/>
      <c r="BZ32" s="76"/>
      <c r="CA32" s="51"/>
      <c r="CB32" s="7"/>
      <c r="CC32" s="50"/>
      <c r="CD32" s="7"/>
      <c r="CE32" s="50"/>
      <c r="CF32" s="41"/>
      <c r="CG32" s="50"/>
      <c r="CH32" s="41"/>
      <c r="CI32" s="50"/>
      <c r="CJ32" s="41"/>
      <c r="CK32" s="76"/>
      <c r="CL32" s="51"/>
      <c r="CM32" s="7"/>
      <c r="CN32" s="50"/>
      <c r="CO32" s="41"/>
      <c r="CP32" s="50"/>
      <c r="CQ32" s="41"/>
      <c r="CR32" s="50"/>
      <c r="CS32" s="41"/>
      <c r="CT32" s="50"/>
      <c r="CU32" s="41"/>
      <c r="CV32" s="76"/>
      <c r="CW32" s="51"/>
      <c r="CX32" s="41"/>
      <c r="CY32" s="50"/>
      <c r="CZ32" s="75"/>
      <c r="DA32" s="50"/>
      <c r="DB32" s="41"/>
      <c r="DC32" s="50"/>
      <c r="DD32" s="81"/>
      <c r="DE32" s="50"/>
      <c r="DF32" s="81"/>
      <c r="DG32" s="76"/>
      <c r="DH32" s="51"/>
      <c r="DI32" s="7"/>
      <c r="DJ32" s="50"/>
      <c r="DK32" s="81"/>
      <c r="DL32" s="50"/>
      <c r="DM32" s="61"/>
      <c r="DN32" s="50"/>
      <c r="DO32" s="41"/>
      <c r="DP32" s="68"/>
      <c r="DQ32" s="69"/>
      <c r="DR32" s="59"/>
      <c r="DS32" s="57"/>
      <c r="DT32" s="55"/>
      <c r="DU32" s="31"/>
    </row>
    <row r="33" spans="1:12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24"/>
      <c r="DN33" s="4"/>
      <c r="DO33" s="4"/>
      <c r="DP33" s="4"/>
      <c r="DQ33" s="4"/>
      <c r="DR33" s="18"/>
    </row>
    <row r="34" spans="1:126" ht="15.75">
      <c r="A34" s="5"/>
    </row>
    <row r="37" spans="1:126">
      <c r="P37" s="35"/>
    </row>
    <row r="38" spans="1:126">
      <c r="DV38" s="22"/>
    </row>
  </sheetData>
  <mergeCells count="163">
    <mergeCell ref="DU4:DU5"/>
    <mergeCell ref="DP28:DQ28"/>
    <mergeCell ref="DP30:DQ30"/>
    <mergeCell ref="DP24:DQ24"/>
    <mergeCell ref="DP25:DQ25"/>
    <mergeCell ref="DP26:DQ26"/>
    <mergeCell ref="DP27:DQ27"/>
    <mergeCell ref="DP20:DQ20"/>
    <mergeCell ref="DP23:DQ23"/>
    <mergeCell ref="DP12:DQ12"/>
    <mergeCell ref="BK31:BK32"/>
    <mergeCell ref="BM31:BM32"/>
    <mergeCell ref="BR31:BR32"/>
    <mergeCell ref="BT31:BT32"/>
    <mergeCell ref="DH31:DH32"/>
    <mergeCell ref="DG31:DG32"/>
    <mergeCell ref="DK31:DK32"/>
    <mergeCell ref="DP18:DQ18"/>
    <mergeCell ref="DP19:DQ19"/>
    <mergeCell ref="DJ31:DJ32"/>
    <mergeCell ref="DL31:DL32"/>
    <mergeCell ref="A31:B31"/>
    <mergeCell ref="A32:B32"/>
    <mergeCell ref="DE31:DE32"/>
    <mergeCell ref="DF31:DF32"/>
    <mergeCell ref="DD31:DD32"/>
    <mergeCell ref="DA31:DA32"/>
    <mergeCell ref="CF31:CF32"/>
    <mergeCell ref="CS31:CS32"/>
    <mergeCell ref="CV31:CV32"/>
    <mergeCell ref="DC31:DC32"/>
    <mergeCell ref="AC31:AC32"/>
    <mergeCell ref="BY31:BY32"/>
    <mergeCell ref="BW31:BW32"/>
    <mergeCell ref="BU31:BU32"/>
    <mergeCell ref="BV31:BV32"/>
    <mergeCell ref="BX31:BX32"/>
    <mergeCell ref="BA31:BA32"/>
    <mergeCell ref="AZ31:AZ32"/>
    <mergeCell ref="AK31:AK32"/>
    <mergeCell ref="AH31:AH32"/>
    <mergeCell ref="AG31:AG32"/>
    <mergeCell ref="H31:H32"/>
    <mergeCell ref="J31:J32"/>
    <mergeCell ref="AO31:AO32"/>
    <mergeCell ref="O31:O32"/>
    <mergeCell ref="Q31:Q32"/>
    <mergeCell ref="BG31:BG32"/>
    <mergeCell ref="AP31:AP32"/>
    <mergeCell ref="Z31:Z32"/>
    <mergeCell ref="AN31:AN32"/>
    <mergeCell ref="AL31:AL32"/>
    <mergeCell ref="AD31:AD32"/>
    <mergeCell ref="AF31:AF32"/>
    <mergeCell ref="AE31:AE32"/>
    <mergeCell ref="AW31:AW32"/>
    <mergeCell ref="AY31:AY32"/>
    <mergeCell ref="AB31:AB32"/>
    <mergeCell ref="BI31:BI32"/>
    <mergeCell ref="AQ31:AQ32"/>
    <mergeCell ref="BE31:BE32"/>
    <mergeCell ref="BD31:BD32"/>
    <mergeCell ref="BC31:BC32"/>
    <mergeCell ref="AV31:AV32"/>
    <mergeCell ref="AX31:AX32"/>
    <mergeCell ref="BB31:BB32"/>
    <mergeCell ref="AT31:AT32"/>
    <mergeCell ref="AR31:AR32"/>
    <mergeCell ref="DB31:DB32"/>
    <mergeCell ref="CZ31:CZ32"/>
    <mergeCell ref="CX31:CX32"/>
    <mergeCell ref="CW31:CW32"/>
    <mergeCell ref="BP31:BP32"/>
    <mergeCell ref="BO31:BO32"/>
    <mergeCell ref="CK31:CK32"/>
    <mergeCell ref="BS31:BS32"/>
    <mergeCell ref="CQ31:CQ32"/>
    <mergeCell ref="BZ31:BZ32"/>
    <mergeCell ref="CC31:CC32"/>
    <mergeCell ref="CE31:CE32"/>
    <mergeCell ref="CY31:CY32"/>
    <mergeCell ref="CJ31:CJ32"/>
    <mergeCell ref="CN31:CN32"/>
    <mergeCell ref="CG31:CG32"/>
    <mergeCell ref="CI31:CI32"/>
    <mergeCell ref="CP31:CP32"/>
    <mergeCell ref="CU31:CU32"/>
    <mergeCell ref="CO31:CO32"/>
    <mergeCell ref="CL31:CL32"/>
    <mergeCell ref="CH31:CH32"/>
    <mergeCell ref="CR31:CR32"/>
    <mergeCell ref="CT31:CT32"/>
    <mergeCell ref="Y4:Y5"/>
    <mergeCell ref="AV4:BB4"/>
    <mergeCell ref="BG4:BM4"/>
    <mergeCell ref="AU4:AU5"/>
    <mergeCell ref="BF4:BF5"/>
    <mergeCell ref="BE4:BE5"/>
    <mergeCell ref="A4:A5"/>
    <mergeCell ref="B4:B5"/>
    <mergeCell ref="D4:J4"/>
    <mergeCell ref="O4:U4"/>
    <mergeCell ref="C4:C5"/>
    <mergeCell ref="AJ4:AJ5"/>
    <mergeCell ref="Z4:AF4"/>
    <mergeCell ref="AK4:AQ4"/>
    <mergeCell ref="DT31:DT32"/>
    <mergeCell ref="DS31:DS32"/>
    <mergeCell ref="DR31:DR32"/>
    <mergeCell ref="DO31:DO32"/>
    <mergeCell ref="DM31:DM32"/>
    <mergeCell ref="DT4:DT5"/>
    <mergeCell ref="DP6:DQ6"/>
    <mergeCell ref="DP7:DQ7"/>
    <mergeCell ref="DP21:DQ21"/>
    <mergeCell ref="DP22:DQ22"/>
    <mergeCell ref="DP8:DQ8"/>
    <mergeCell ref="DN31:DN32"/>
    <mergeCell ref="DP31:DQ32"/>
    <mergeCell ref="DJ4:DP4"/>
    <mergeCell ref="DP5:DQ5"/>
    <mergeCell ref="DP14:DQ14"/>
    <mergeCell ref="DP15:DQ15"/>
    <mergeCell ref="DP17:DQ17"/>
    <mergeCell ref="DP9:DQ9"/>
    <mergeCell ref="DP10:DQ10"/>
    <mergeCell ref="DP11:DQ11"/>
    <mergeCell ref="DP16:DQ16"/>
    <mergeCell ref="DP13:DQ13"/>
    <mergeCell ref="DI4:DI5"/>
    <mergeCell ref="BQ4:BQ5"/>
    <mergeCell ref="CB4:CB5"/>
    <mergeCell ref="CM4:CM5"/>
    <mergeCell ref="CX4:CX5"/>
    <mergeCell ref="CA4:CA5"/>
    <mergeCell ref="CL4:CL5"/>
    <mergeCell ref="CW4:CW5"/>
    <mergeCell ref="CN4:CT4"/>
    <mergeCell ref="BR4:BX4"/>
    <mergeCell ref="M31:M32"/>
    <mergeCell ref="K31:K32"/>
    <mergeCell ref="L31:L32"/>
    <mergeCell ref="I31:I32"/>
    <mergeCell ref="CC4:CI4"/>
    <mergeCell ref="DH4:DH5"/>
    <mergeCell ref="CY4:DE4"/>
    <mergeCell ref="AI31:AI32"/>
    <mergeCell ref="AM31:AM32"/>
    <mergeCell ref="CA31:CA32"/>
    <mergeCell ref="X31:X32"/>
    <mergeCell ref="V31:V32"/>
    <mergeCell ref="W31:W32"/>
    <mergeCell ref="T31:T32"/>
    <mergeCell ref="R31:R32"/>
    <mergeCell ref="P31:P32"/>
    <mergeCell ref="S31:S32"/>
    <mergeCell ref="U31:U32"/>
    <mergeCell ref="BP4:BP5"/>
    <mergeCell ref="M4:M5"/>
    <mergeCell ref="X4:X5"/>
    <mergeCell ref="AI4:AI5"/>
    <mergeCell ref="AT4:AT5"/>
    <mergeCell ref="N4:N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Userruo</dc:creator>
  <cp:lastModifiedBy>userruo</cp:lastModifiedBy>
  <cp:lastPrinted>2017-07-04T05:41:06Z</cp:lastPrinted>
  <dcterms:created xsi:type="dcterms:W3CDTF">2015-06-22T09:51:47Z</dcterms:created>
  <dcterms:modified xsi:type="dcterms:W3CDTF">2017-07-04T05:42:45Z</dcterms:modified>
</cp:coreProperties>
</file>